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8.174\data\006　財政情報の開示\ホームページ(CMS)\決算\Ｒ１（Ｈ３０決算）\30財政状況資料集更新\"/>
    </mc:Choice>
  </mc:AlternateContent>
  <bookViews>
    <workbookView xWindow="0" yWindow="0" windowWidth="15360" windowHeight="7635" tabRatio="8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W36" i="10"/>
  <c r="BE36" i="10"/>
  <c r="U36" i="10"/>
  <c r="U37" i="10" s="1"/>
  <c r="C36" i="10"/>
  <c r="BW35" i="10"/>
  <c r="U35" i="10"/>
  <c r="C35" i="10"/>
  <c r="CO34" i="10"/>
  <c r="CO35" i="10" s="1"/>
  <c r="CO36" i="10" s="1"/>
  <c r="BW34" i="10"/>
  <c r="U34" i="10"/>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<sst xmlns="http://schemas.openxmlformats.org/spreadsheetml/2006/main" count="1136" uniqueCount="618">
  <si>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</si>
  <si>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</si>
  <si>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</si>
  <si>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</si>
  <si>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</si>
  <si>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</si>
  <si>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</si>
  <si>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</si>
  <si>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</si>
  <si>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</si>
  <si>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</si>
  <si>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</si>
  <si>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</si>
  <si>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</si>
  <si>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</si>
  <si>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</si>
  <si>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</si>
  <si>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</si>
  <si>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</si>
  <si>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</si>
  <si>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</si>
  <si>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</si>
  <si>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</si>
  <si>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</si>
  <si>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</si>
  <si>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</si>
  <si>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</si>
  <si>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</si>
  <si>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</si>
  <si>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</si>
  <si>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</si>
  <si>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</si>
  <si>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</si>
  <si>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</si>
  <si>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</si>
  <si>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</si>
  <si>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</si>
  <si>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</si>
  <si>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</si>
  <si>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</si>
  <si>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</si>
  <si>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</si>
  <si>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</si>
  <si>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</si>
  <si>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</si>
  <si>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</si>
  <si>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</si>
  <si>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</si>
  <si>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</si>
  <si>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</si>
  <si>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</si>
  <si>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</si>
  <si>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</si>
  <si>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</si>
  <si>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</si>
  <si>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</si>
  <si>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</si>
  <si>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</si>
  <si>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</si>
  <si>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</si>
  <si>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</si>
  <si>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</si>
  <si>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</si>
  <si>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</si>
  <si>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</si>
  <si>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</si>
  <si>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</si>
  <si>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</si>
  <si>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</si>
  <si>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</si>
  <si>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</si>
  <si>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</si>
  <si>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</si>
  <si>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</si>
  <si>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</si>
  <si>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</si>
  <si>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</si>
  <si>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</si>
  <si>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</si>
  <si>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</si>
  <si>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</si>
  <si>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</si>
  <si>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</si>
  <si>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</si>
  <si>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</si>
  <si>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</si>
  <si>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</si>
  <si>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</si>
  <si>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</si>
  <si>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</si>
  <si>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</si>
  <si>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</si>
  <si>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</si>
  <si>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</si>
  <si>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</si>
  <si>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</si>
  <si>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</si>
  <si>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</si>
  <si>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敦賀市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</si>
  <si>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</si>
  <si>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</si>
  <si>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</si>
  <si>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</si>
  <si>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</si>
  <si>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</si>
  <si>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</si>
  <si>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</si>
  <si>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</si>
  <si>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</si>
  <si>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</si>
  <si>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</si>
  <si>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</si>
  <si>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</si>
  <si>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</si>
  <si>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</si>
  <si>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</si>
  <si>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</si>
  <si>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</si>
  <si>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</si>
  <si>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</si>
  <si>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</si>
  <si>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</si>
  <si>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</si>
  <si>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</si>
  <si>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</si>
  <si>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</si>
  <si>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</si>
  <si>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</si>
  <si>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</si>
  <si>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</si>
  <si>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</si>
  <si>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</si>
  <si>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</si>
  <si>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</si>
  <si>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</si>
  <si>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</si>
  <si>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</si>
  <si>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</si>
  <si>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</si>
  <si>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</si>
  <si>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</si>
  <si>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</si>
  <si>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</si>
  <si>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</si>
  <si>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</si>
  <si>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</si>
  <si>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</si>
  <si>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</si>
  <si>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</si>
  <si>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</si>
  <si>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</si>
  <si>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</si>
  <si>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</si>
  <si>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</si>
  <si>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</si>
  <si>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</si>
  <si>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</si>
  <si>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</si>
  <si>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</si>
  <si>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</si>
  <si>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</si>
  <si>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</si>
  <si>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</si>
  <si>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</si>
  <si>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</si>
  <si>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</si>
  <si>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</si>
  <si>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</si>
  <si>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</si>
  <si>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</si>
  <si>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</si>
  <si>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</si>
  <si>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</si>
  <si>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</si>
  <si>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</si>
  <si>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</si>
  <si>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</si>
  <si>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</si>
  <si>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</si>
  <si>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</si>
  <si>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</si>
  <si>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</si>
  <si>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</si>
  <si>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</si>
  <si>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</si>
  <si>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</si>
  <si>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</si>
  <si>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</si>
  <si>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</si>
  <si>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</si>
  <si>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</si>
  <si>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</si>
  <si>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</si>
  <si>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</si>
  <si>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</si>
  <si>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</si>
  <si>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</si>
  <si>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</si>
  <si>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</si>
  <si>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</si>
  <si>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</si>
  <si>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</si>
  <si>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</si>
  <si>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</si>
  <si>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</si>
  <si>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</si>
  <si>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</si>
  <si>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</si>
  <si>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</si>
  <si>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</si>
  <si>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</si>
  <si>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福井県敦賀市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</si>
  <si>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</si>
  <si>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</si>
  <si>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</si>
  <si>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</si>
  <si>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</si>
  <si>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</si>
  <si>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</si>
  <si>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</si>
  <si>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</si>
  <si>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</si>
  <si>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</si>
  <si>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</si>
  <si>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</si>
  <si>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</si>
  <si>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</si>
  <si>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</si>
  <si>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</si>
  <si>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</si>
  <si>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</si>
  <si>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</si>
  <si>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</si>
  <si>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</si>
  <si>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</si>
  <si>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</si>
  <si>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</si>
  <si>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</si>
  <si>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</si>
  <si>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</si>
  <si>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</si>
  <si>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</si>
  <si>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</si>
  <si>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</si>
  <si>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</si>
  <si>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</si>
  <si>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</si>
  <si>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</si>
  <si>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</si>
  <si>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</si>
  <si>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</si>
  <si>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</si>
  <si>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</si>
  <si>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</si>
  <si>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</si>
  <si>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</si>
  <si>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</si>
  <si>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</si>
  <si>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</si>
  <si>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</si>
  <si>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</si>
  <si>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</si>
  <si>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</si>
  <si>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</si>
  <si>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</si>
  <si>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</si>
  <si>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</si>
  <si>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</si>
  <si>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</si>
  <si>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</si>
  <si>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</si>
  <si>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</si>
  <si>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</si>
  <si>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</si>
  <si>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</si>
  <si>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</si>
  <si>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</si>
  <si>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</si>
  <si>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</si>
  <si>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</si>
  <si>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</si>
  <si>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</si>
  <si>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</si>
  <si>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</si>
  <si>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</si>
  <si>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</si>
  <si>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</si>
  <si>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</si>
  <si>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</si>
  <si>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</si>
  <si>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</si>
  <si>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</si>
  <si>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</si>
  <si>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</si>
  <si>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</si>
  <si>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</si>
  <si>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</si>
  <si>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</si>
  <si>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</si>
  <si>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</si>
  <si>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</si>
  <si>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</si>
  <si>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</si>
  <si>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</si>
  <si>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</si>
  <si>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</si>
  <si>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</si>
  <si>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</si>
  <si>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</si>
  <si>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</si>
  <si>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</si>
  <si>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</si>
  <si>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</si>
  <si>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</si>
  <si>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</si>
  <si>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</si>
  <si>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</si>
  <si>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</si>
  <si>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</si>
  <si>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</si>
  <si>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</si>
  <si>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</si>
  <si>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</si>
  <si>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</si>
  <si>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</si>
  <si>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</si>
  <si>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</si>
  <si>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</si>
  <si>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</si>
  <si>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</si>
  <si>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</si>
  <si>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</si>
  <si>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</si>
  <si>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</si>
  <si>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</si>
  <si>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</si>
  <si>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</si>
  <si>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</si>
  <si>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</si>
  <si>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</si>
  <si>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</si>
  <si>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</si>
  <si>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</si>
  <si>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</si>
  <si>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</si>
  <si>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</si>
  <si>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</si>
  <si>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</si>
  <si>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</si>
  <si>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</si>
  <si>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</si>
  <si>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</si>
  <si>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</si>
  <si>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</si>
  <si>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</si>
  <si>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</si>
  <si>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</si>
  <si>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</si>
  <si>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</si>
  <si>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</si>
  <si>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福井県敦賀市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</si>
  <si>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</si>
  <si>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</si>
  <si>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</si>
  <si>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</si>
  <si>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</si>
  <si>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</si>
  <si>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</si>
  <si>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</si>
  <si>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</si>
  <si>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</si>
  <si>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</si>
  <si>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</si>
  <si>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</si>
  <si>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</si>
  <si>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</si>
  <si>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</si>
  <si>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</si>
  <si>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</si>
  <si>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</si>
  <si>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</si>
  <si>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</si>
  <si>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</si>
  <si>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</si>
  <si>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</si>
  <si>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</si>
  <si>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</si>
  <si>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</si>
  <si>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</si>
  <si>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</si>
  <si>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</si>
  <si>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</si>
  <si>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</si>
  <si>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</si>
  <si>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</si>
  <si>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国民健康保険（事業勘定の部）</t>
    <phoneticPr fontId="5"/>
  </si>
  <si>
    <t>国民健康保険（施設勘定の部）</t>
    <phoneticPr fontId="5"/>
  </si>
  <si>
    <t>-</t>
    <phoneticPr fontId="5"/>
  </si>
  <si>
    <t>後期高齢者医療</t>
    <phoneticPr fontId="5"/>
  </si>
  <si>
    <t>市立敦賀病院事業</t>
    <phoneticPr fontId="5"/>
  </si>
  <si>
    <t>法適用企業</t>
    <phoneticPr fontId="5"/>
  </si>
  <si>
    <t>水道事業</t>
    <phoneticPr fontId="5"/>
  </si>
  <si>
    <t>法適用企業</t>
    <phoneticPr fontId="5"/>
  </si>
  <si>
    <t>下水道事業</t>
    <phoneticPr fontId="5"/>
  </si>
  <si>
    <t>法適用企業</t>
    <phoneticPr fontId="5"/>
  </si>
  <si>
    <t>港湾施設事業</t>
    <phoneticPr fontId="5"/>
  </si>
  <si>
    <t>法非適用企業</t>
    <phoneticPr fontId="5"/>
  </si>
  <si>
    <t>産業団地整備事業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</si>
  <si>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</si>
  <si>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</si>
  <si>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</si>
  <si>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</si>
  <si>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</si>
  <si>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</si>
  <si>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</si>
  <si>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</si>
  <si>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</si>
  <si>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</si>
  <si>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</si>
  <si>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</si>
  <si>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</si>
  <si>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</si>
  <si>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</si>
  <si>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</si>
  <si>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</si>
  <si>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</si>
  <si>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</si>
  <si>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</si>
  <si>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</si>
  <si>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</si>
  <si>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</si>
  <si>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</si>
  <si>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</si>
  <si>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</si>
  <si>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</si>
  <si>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</si>
  <si>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</si>
  <si>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</si>
  <si>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</si>
  <si>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</si>
  <si>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</si>
  <si>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</si>
  <si>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</si>
  <si>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</si>
  <si>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</si>
  <si>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</si>
  <si>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</si>
  <si>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</si>
  <si>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</si>
  <si>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</si>
  <si>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</si>
  <si>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</si>
  <si>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</si>
  <si>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</si>
  <si>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</si>
  <si>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</si>
  <si>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</si>
  <si>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</si>
  <si>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</si>
  <si>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</si>
  <si>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</si>
  <si>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</si>
  <si>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</si>
  <si>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</si>
  <si>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</si>
  <si>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</si>
  <si>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</si>
  <si>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</si>
  <si>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</si>
  <si>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</si>
  <si>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</si>
  <si>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</si>
  <si>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</si>
  <si>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市立敦賀病院事業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</si>
  <si>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</si>
  <si>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</si>
  <si>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</si>
  <si>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</si>
  <si>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</si>
  <si>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</si>
  <si>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</si>
  <si>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</si>
  <si>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</si>
  <si>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</si>
  <si>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</si>
  <si>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</si>
  <si>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</si>
  <si>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</si>
  <si>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</si>
  <si>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</si>
  <si>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</si>
  <si>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</si>
  <si>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</si>
  <si>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</si>
  <si>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</si>
  <si>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</si>
  <si>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</si>
  <si>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</si>
  <si>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</si>
  <si>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</si>
  <si>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</si>
  <si>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</si>
  <si>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</si>
  <si>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</si>
  <si>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</si>
  <si>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</si>
  <si>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</si>
  <si>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</si>
  <si>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</si>
  <si>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</si>
  <si>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</si>
  <si>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</si>
  <si>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</si>
  <si>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</si>
  <si>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</si>
  <si>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</si>
  <si>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</si>
  <si>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</si>
  <si>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</si>
  <si>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</si>
  <si>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</si>
  <si>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</si>
  <si>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</si>
  <si>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</si>
  <si>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</si>
  <si>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</si>
  <si>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</si>
  <si>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</si>
  <si>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</si>
  <si>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</si>
  <si>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</si>
  <si>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</si>
  <si>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</si>
  <si>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</si>
  <si>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</si>
  <si>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</si>
  <si>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</si>
  <si>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</si>
  <si>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</si>
  <si>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</si>
  <si>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</si>
  <si>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</si>
  <si>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</si>
  <si>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</si>
  <si>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</si>
  <si>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</si>
  <si>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</si>
  <si>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</si>
  <si>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</si>
  <si>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</si>
  <si>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</si>
  <si>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</si>
  <si>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</si>
  <si>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</si>
  <si>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</si>
  <si>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</si>
  <si>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</si>
  <si>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</si>
  <si>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</si>
  <si>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</si>
  <si>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</si>
  <si>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</si>
  <si>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</si>
  <si>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</si>
  <si>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</si>
  <si>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1.01</t>
  </si>
  <si>
    <t>▲ 0.83</t>
  </si>
  <si>
    <t>市立敦賀病院事業</t>
  </si>
  <si>
    <t>一般会計</t>
  </si>
  <si>
    <t>水道事業</t>
  </si>
  <si>
    <t>下水道事業</t>
  </si>
  <si>
    <t>介護保険（保険事業勘定の部）</t>
  </si>
  <si>
    <t>国民健康保険（事業勘定の部）</t>
  </si>
  <si>
    <t>後期高齢者医療</t>
  </si>
  <si>
    <t>国民健康保険（施設勘定の部）</t>
  </si>
  <si>
    <t>その他会計（赤字）</t>
  </si>
  <si>
    <t>その他会計（黒字）</t>
  </si>
  <si>
    <t>H25末</t>
    <phoneticPr fontId="5"/>
  </si>
  <si>
    <t>H26末</t>
    <phoneticPr fontId="5"/>
  </si>
  <si>
    <t>H27末</t>
    <phoneticPr fontId="5"/>
  </si>
  <si>
    <t>H28末</t>
    <phoneticPr fontId="5"/>
  </si>
  <si>
    <t>H29末</t>
    <phoneticPr fontId="5"/>
  </si>
  <si>
    <t>介護保険</t>
    <phoneticPr fontId="5"/>
  </si>
  <si>
    <t>-</t>
    <phoneticPr fontId="2"/>
  </si>
  <si>
    <t>-</t>
    <phoneticPr fontId="2"/>
  </si>
  <si>
    <t>-</t>
    <phoneticPr fontId="2"/>
  </si>
  <si>
    <t>-</t>
    <phoneticPr fontId="2"/>
  </si>
  <si>
    <t>敦賀美方消防組合</t>
    <rPh sb="0" eb="2">
      <t>ツルガ</t>
    </rPh>
    <rPh sb="2" eb="4">
      <t>ミカタ</t>
    </rPh>
    <rPh sb="4" eb="6">
      <t>ショウボウ</t>
    </rPh>
    <rPh sb="6" eb="8">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</si>
  <si>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</si>
  <si>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</si>
  <si>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</si>
  <si>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</si>
  <si>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</si>
  <si>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</si>
  <si>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嶺南ケーブルネットワーク</t>
    <rPh sb="0" eb="2">
      <t>レイナン</t>
    </rPh>
    <phoneticPr fontId="2"/>
  </si>
  <si>
    <t>公立大学法人敦賀市立看護大学</t>
    <rPh sb="0" eb="2">
      <t>コウリツ</t>
    </rPh>
    <rPh sb="2" eb="4">
      <t>ダイガク</t>
    </rPh>
    <rPh sb="4" eb="6">
      <t>ホウジン</t>
    </rPh>
    <rPh sb="6" eb="10">
      <t>ツルガシリツ</t>
    </rPh>
    <rPh sb="10" eb="12">
      <t>カンゴ</t>
    </rPh>
    <rPh sb="12" eb="14">
      <t>ダイガク</t>
    </rPh>
    <phoneticPr fontId="2"/>
  </si>
  <si>
    <t>-</t>
    <phoneticPr fontId="2"/>
  </si>
  <si>
    <t>-</t>
    <phoneticPr fontId="2"/>
  </si>
  <si>
    <t>-</t>
    <phoneticPr fontId="2"/>
  </si>
  <si>
    <t>-</t>
    <phoneticPr fontId="2"/>
  </si>
  <si>
    <t>-</t>
    <phoneticPr fontId="2"/>
  </si>
  <si>
    <t>-</t>
    <phoneticPr fontId="2"/>
  </si>
  <si>
    <t>港都つるが</t>
    <rPh sb="0" eb="1">
      <t>ミナト</t>
    </rPh>
    <rPh sb="1" eb="2">
      <t>ト</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</si>
  <si>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</si>
  <si>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</si>
  <si>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</si>
  <si>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</si>
  <si>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</si>
  <si>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</si>
  <si>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</si>
  <si>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</si>
  <si>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</si>
  <si>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</si>
  <si>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</si>
  <si>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</si>
  <si>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</si>
  <si>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将来負担比率は類似団体平均と比較して低い水準にあり、平成３０年度については、充当可能財源等の増加により将来負担比率は算定されないこととなった。これに対し、有形固定資産減価償却率は、類似団体平均よりやや高い水準で推移している。この要因として、当市は保有する資産が多いが、整備の財源に電源立地地域対策交付金等を活用したことで地方債残高が少なく、将来負担比率は低い水準にあるが、それら資産の多くが建設から年数が経過しており老朽化が進んでいることが挙げられる。
今後は、老朽化施設も含めて公共施設等総合管理計画に基づき施設長寿命化や施設面積の縮減等に取り組むことで、有形固定資産減価償却率を減少させつつ、施設長寿命化等の更新においては地方債残高も注視し、地方債発行額を抑制する等の取り組みにより将来負担比率の水準維持に努める。</t>
    <rPh sb="0" eb="2">
      <t>ショウライ</t>
    </rPh>
    <rPh sb="2" eb="4">
      <t>フタン</t>
    </rPh>
    <rPh sb="4" eb="6">
      <t>ヒリツ</t>
    </rPh>
    <rPh sb="7" eb="9">
      <t>ルイジ</t>
    </rPh>
    <rPh sb="9" eb="11">
      <t>ダンタイ</t>
    </rPh>
    <rPh sb="11" eb="13">
      <t>ヘイキン</t>
    </rPh>
    <rPh sb="14" eb="16">
      <t>ヒカク</t>
    </rPh>
    <rPh sb="18" eb="19">
      <t>ヒク</t>
    </rPh>
    <rPh sb="20" eb="22">
      <t>スイジュン</t>
    </rPh>
    <rPh sb="26" eb="28">
      <t>ヘイセイ</t>
    </rPh>
    <rPh sb="30" eb="32">
      <t>ネンド</t>
    </rPh>
    <rPh sb="38" eb="40">
      <t>ジュウトウ</t>
    </rPh>
    <rPh sb="40" eb="42">
      <t>カノウ</t>
    </rPh>
    <rPh sb="42" eb="44">
      <t>ザイゲン</t>
    </rPh>
    <rPh sb="44" eb="45">
      <t>トウ</t>
    </rPh>
    <rPh sb="46" eb="48">
      <t>ゾウカ</t>
    </rPh>
    <rPh sb="51" eb="53">
      <t>ショウライ</t>
    </rPh>
    <rPh sb="53" eb="55">
      <t>フタン</t>
    </rPh>
    <rPh sb="55" eb="57">
      <t>ヒリツ</t>
    </rPh>
    <rPh sb="58" eb="60">
      <t>サンテイ</t>
    </rPh>
    <rPh sb="74" eb="75">
      <t>タイ</t>
    </rPh>
    <rPh sb="77" eb="79">
      <t>ユウケイ</t>
    </rPh>
    <rPh sb="79" eb="81">
      <t>コテイ</t>
    </rPh>
    <rPh sb="81" eb="83">
      <t>シサン</t>
    </rPh>
    <rPh sb="83" eb="85">
      <t>ゲンカ</t>
    </rPh>
    <rPh sb="85" eb="87">
      <t>ショウキャク</t>
    </rPh>
    <rPh sb="87" eb="88">
      <t>リツ</t>
    </rPh>
    <rPh sb="90" eb="92">
      <t>ルイジ</t>
    </rPh>
    <rPh sb="92" eb="94">
      <t>ダンタイ</t>
    </rPh>
    <rPh sb="94" eb="96">
      <t>ヘイキン</t>
    </rPh>
    <rPh sb="100" eb="101">
      <t>タカ</t>
    </rPh>
    <rPh sb="102" eb="104">
      <t>スイジュン</t>
    </rPh>
    <rPh sb="105" eb="107">
      <t>スイイ</t>
    </rPh>
    <rPh sb="114" eb="116">
      <t>ヨウイン</t>
    </rPh>
    <rPh sb="120" eb="122">
      <t>トウシ</t>
    </rPh>
    <rPh sb="123" eb="125">
      <t>ホユウ</t>
    </rPh>
    <rPh sb="127" eb="129">
      <t>シサン</t>
    </rPh>
    <rPh sb="130" eb="131">
      <t>オオ</t>
    </rPh>
    <rPh sb="134" eb="136">
      <t>セイビ</t>
    </rPh>
    <rPh sb="137" eb="139">
      <t>ザイゲン</t>
    </rPh>
    <rPh sb="140" eb="142">
      <t>デンゲン</t>
    </rPh>
    <rPh sb="142" eb="144">
      <t>リッチ</t>
    </rPh>
    <rPh sb="144" eb="146">
      <t>チイキ</t>
    </rPh>
    <rPh sb="146" eb="148">
      <t>タイサク</t>
    </rPh>
    <rPh sb="148" eb="151">
      <t>コウフキン</t>
    </rPh>
    <rPh sb="151" eb="152">
      <t>トウ</t>
    </rPh>
    <rPh sb="153" eb="155">
      <t>カツヨウ</t>
    </rPh>
    <rPh sb="160" eb="163">
      <t>チホウサイ</t>
    </rPh>
    <rPh sb="163" eb="165">
      <t>ザンダカ</t>
    </rPh>
    <rPh sb="166" eb="167">
      <t>スク</t>
    </rPh>
    <rPh sb="170" eb="172">
      <t>ショウライ</t>
    </rPh>
    <rPh sb="172" eb="174">
      <t>フタン</t>
    </rPh>
    <rPh sb="174" eb="176">
      <t>ヒリツ</t>
    </rPh>
    <rPh sb="177" eb="178">
      <t>ヒク</t>
    </rPh>
    <rPh sb="179" eb="181">
      <t>スイジュン</t>
    </rPh>
    <rPh sb="189" eb="191">
      <t>シサン</t>
    </rPh>
    <rPh sb="192" eb="193">
      <t>オオ</t>
    </rPh>
    <rPh sb="195" eb="197">
      <t>ケンセツ</t>
    </rPh>
    <rPh sb="199" eb="201">
      <t>ネンスウ</t>
    </rPh>
    <rPh sb="202" eb="204">
      <t>ケイカ</t>
    </rPh>
    <rPh sb="208" eb="211">
      <t>ロウキュウカ</t>
    </rPh>
    <rPh sb="212" eb="213">
      <t>スス</t>
    </rPh>
    <rPh sb="220" eb="221">
      <t>ア</t>
    </rPh>
    <rPh sb="227" eb="229">
      <t>コンゴ</t>
    </rPh>
    <rPh sb="231" eb="234">
      <t>ロウキュウカ</t>
    </rPh>
    <rPh sb="234" eb="236">
      <t>シセツ</t>
    </rPh>
    <rPh sb="237" eb="238">
      <t>フク</t>
    </rPh>
    <rPh sb="240" eb="242">
      <t>コウキョウ</t>
    </rPh>
    <rPh sb="242" eb="244">
      <t>シセツ</t>
    </rPh>
    <rPh sb="244" eb="245">
      <t>トウ</t>
    </rPh>
    <rPh sb="245" eb="247">
      <t>ソウゴウ</t>
    </rPh>
    <rPh sb="247" eb="249">
      <t>カンリ</t>
    </rPh>
    <rPh sb="249" eb="251">
      <t>ケイカク</t>
    </rPh>
    <rPh sb="252" eb="253">
      <t>モト</t>
    </rPh>
    <rPh sb="255" eb="257">
      <t>シセツ</t>
    </rPh>
    <rPh sb="257" eb="261">
      <t>チョウジュミョウカ</t>
    </rPh>
    <rPh sb="262" eb="264">
      <t>シセツ</t>
    </rPh>
    <rPh sb="264" eb="266">
      <t>メンセキ</t>
    </rPh>
    <rPh sb="267" eb="269">
      <t>シュクゲン</t>
    </rPh>
    <rPh sb="269" eb="270">
      <t>トウ</t>
    </rPh>
    <rPh sb="271" eb="272">
      <t>ト</t>
    </rPh>
    <rPh sb="273" eb="274">
      <t>ク</t>
    </rPh>
    <rPh sb="279" eb="281">
      <t>ユウケイ</t>
    </rPh>
    <rPh sb="281" eb="283">
      <t>コテイ</t>
    </rPh>
    <rPh sb="283" eb="285">
      <t>シサン</t>
    </rPh>
    <rPh sb="285" eb="287">
      <t>ゲンカ</t>
    </rPh>
    <rPh sb="287" eb="289">
      <t>ショウキャク</t>
    </rPh>
    <rPh sb="289" eb="290">
      <t>リツ</t>
    </rPh>
    <rPh sb="291" eb="293">
      <t>ゲンショウ</t>
    </rPh>
    <rPh sb="298" eb="300">
      <t>シセツ</t>
    </rPh>
    <rPh sb="300" eb="304">
      <t>チョウジュミョウカ</t>
    </rPh>
    <rPh sb="304" eb="305">
      <t>トウ</t>
    </rPh>
    <rPh sb="306" eb="308">
      <t>コウシン</t>
    </rPh>
    <rPh sb="313" eb="316">
      <t>チホウサイ</t>
    </rPh>
    <rPh sb="316" eb="318">
      <t>ザンダカ</t>
    </rPh>
    <rPh sb="319" eb="321">
      <t>チュウシ</t>
    </rPh>
    <rPh sb="323" eb="326">
      <t>チホウサイ</t>
    </rPh>
    <rPh sb="326" eb="329">
      <t>ハッコウガク</t>
    </rPh>
    <rPh sb="330" eb="332">
      <t>ヨクセイ</t>
    </rPh>
    <rPh sb="334" eb="335">
      <t>トウ</t>
    </rPh>
    <rPh sb="336" eb="337">
      <t>ト</t>
    </rPh>
    <rPh sb="338" eb="339">
      <t>ク</t>
    </rPh>
    <rPh sb="343" eb="345">
      <t>ショウライ</t>
    </rPh>
    <rPh sb="345" eb="347">
      <t>フタン</t>
    </rPh>
    <rPh sb="347" eb="349">
      <t>ヒリツ</t>
    </rPh>
    <rPh sb="350" eb="352">
      <t>スイジュン</t>
    </rPh>
    <rPh sb="352" eb="354">
      <t>イジ</t>
    </rPh>
    <rPh sb="355" eb="356">
      <t>ツト</t>
    </rPh>
    <phoneticPr fontId="2"/>
  </si>
  <si>
    <t>実質公債費比率については前年度と同水準であり、類似団体平均値程度となっているが、将来負担比率は減少傾向で推移し、平成３０年度は算定されないこととなった。
しかしながら、老朽化した施設の更新や庁舎整備等の大規模事業による地方債発行額の増加が見込まれており、今後は将来負担比率、実質公債費比率ともに増加することが想定される。
交付税措置のない地方債の発行抑制や、減債基金を活用することで借換債の発行を抑制するなどの取り組みにより、地方債発行額の増加を抑えるように努めながらも、公共施設等総合管理計画に基づいた施設長寿命化や施設面積の縮減等の目標達成に向けて取り組んでいく。</t>
    <rPh sb="0" eb="2">
      <t>ジッシツ</t>
    </rPh>
    <rPh sb="2" eb="5">
      <t>コウサイヒ</t>
    </rPh>
    <rPh sb="5" eb="7">
      <t>ヒリツ</t>
    </rPh>
    <rPh sb="12" eb="15">
      <t>ゼンネンド</t>
    </rPh>
    <rPh sb="16" eb="19">
      <t>ドウスイジュン</t>
    </rPh>
    <rPh sb="23" eb="25">
      <t>ルイジ</t>
    </rPh>
    <rPh sb="25" eb="27">
      <t>ダンタイ</t>
    </rPh>
    <rPh sb="27" eb="29">
      <t>ヘイキン</t>
    </rPh>
    <rPh sb="29" eb="30">
      <t>チ</t>
    </rPh>
    <rPh sb="30" eb="32">
      <t>テイド</t>
    </rPh>
    <rPh sb="40" eb="42">
      <t>ショウライ</t>
    </rPh>
    <rPh sb="42" eb="44">
      <t>フタン</t>
    </rPh>
    <rPh sb="44" eb="46">
      <t>ヒリツ</t>
    </rPh>
    <rPh sb="47" eb="49">
      <t>ゲンショウ</t>
    </rPh>
    <rPh sb="49" eb="51">
      <t>ケイコウ</t>
    </rPh>
    <rPh sb="52" eb="54">
      <t>スイイ</t>
    </rPh>
    <rPh sb="56" eb="58">
      <t>ヘイセイ</t>
    </rPh>
    <rPh sb="60" eb="62">
      <t>ネンド</t>
    </rPh>
    <rPh sb="63" eb="65">
      <t>サンテイ</t>
    </rPh>
    <rPh sb="84" eb="87">
      <t>ロウキュウカ</t>
    </rPh>
    <rPh sb="89" eb="91">
      <t>シセツ</t>
    </rPh>
    <rPh sb="92" eb="94">
      <t>コウシン</t>
    </rPh>
    <rPh sb="95" eb="97">
      <t>チョウシャ</t>
    </rPh>
    <rPh sb="97" eb="99">
      <t>セイビ</t>
    </rPh>
    <rPh sb="99" eb="100">
      <t>トウ</t>
    </rPh>
    <rPh sb="101" eb="104">
      <t>ダイキボ</t>
    </rPh>
    <rPh sb="104" eb="106">
      <t>ジギョウ</t>
    </rPh>
    <rPh sb="109" eb="112">
      <t>チホウサイ</t>
    </rPh>
    <rPh sb="112" eb="115">
      <t>ハッコウガク</t>
    </rPh>
    <rPh sb="116" eb="118">
      <t>ゾウカ</t>
    </rPh>
    <rPh sb="119" eb="121">
      <t>ミコ</t>
    </rPh>
    <rPh sb="127" eb="129">
      <t>コンゴ</t>
    </rPh>
    <rPh sb="130" eb="132">
      <t>ショウライ</t>
    </rPh>
    <rPh sb="132" eb="134">
      <t>フタン</t>
    </rPh>
    <rPh sb="134" eb="136">
      <t>ヒリツ</t>
    </rPh>
    <rPh sb="137" eb="139">
      <t>ジッシツ</t>
    </rPh>
    <rPh sb="139" eb="142">
      <t>コウサイヒ</t>
    </rPh>
    <rPh sb="142" eb="144">
      <t>ヒリツ</t>
    </rPh>
    <rPh sb="147" eb="149">
      <t>ゾウカ</t>
    </rPh>
    <rPh sb="154" eb="156">
      <t>ソウテイ</t>
    </rPh>
    <rPh sb="161" eb="164">
      <t>コウフゼイ</t>
    </rPh>
    <rPh sb="164" eb="166">
      <t>ソチ</t>
    </rPh>
    <rPh sb="169" eb="172">
      <t>チホウサイ</t>
    </rPh>
    <rPh sb="173" eb="175">
      <t>ハッコウ</t>
    </rPh>
    <rPh sb="175" eb="177">
      <t>ヨクセイ</t>
    </rPh>
    <rPh sb="179" eb="181">
      <t>ゲンサイ</t>
    </rPh>
    <rPh sb="181" eb="183">
      <t>キキン</t>
    </rPh>
    <rPh sb="184" eb="186">
      <t>カツヨウ</t>
    </rPh>
    <rPh sb="191" eb="193">
      <t>カリカエ</t>
    </rPh>
    <rPh sb="193" eb="194">
      <t>サイ</t>
    </rPh>
    <rPh sb="195" eb="197">
      <t>ハッコウ</t>
    </rPh>
    <rPh sb="198" eb="200">
      <t>ヨクセイ</t>
    </rPh>
    <rPh sb="205" eb="206">
      <t>ト</t>
    </rPh>
    <rPh sb="207" eb="208">
      <t>ク</t>
    </rPh>
    <rPh sb="213" eb="216">
      <t>チホウサイ</t>
    </rPh>
    <rPh sb="216" eb="219">
      <t>ハッコウガク</t>
    </rPh>
    <rPh sb="220" eb="222">
      <t>ゾウカ</t>
    </rPh>
    <rPh sb="223" eb="224">
      <t>オサ</t>
    </rPh>
    <rPh sb="229" eb="230">
      <t>ツト</t>
    </rPh>
    <rPh sb="236" eb="238">
      <t>コウキョウ</t>
    </rPh>
    <rPh sb="238" eb="240">
      <t>シセツ</t>
    </rPh>
    <rPh sb="240" eb="241">
      <t>トウ</t>
    </rPh>
    <rPh sb="241" eb="243">
      <t>ソウゴウ</t>
    </rPh>
    <rPh sb="243" eb="245">
      <t>カンリ</t>
    </rPh>
    <rPh sb="245" eb="247">
      <t>ケイカク</t>
    </rPh>
    <rPh sb="248" eb="249">
      <t>モト</t>
    </rPh>
    <rPh sb="252" eb="254">
      <t>シセツ</t>
    </rPh>
    <rPh sb="254" eb="258">
      <t>チョウジュミョウカ</t>
    </rPh>
    <rPh sb="259" eb="261">
      <t>シセツ</t>
    </rPh>
    <rPh sb="261" eb="263">
      <t>メンセキ</t>
    </rPh>
    <rPh sb="264" eb="266">
      <t>シュクゲン</t>
    </rPh>
    <rPh sb="266" eb="267">
      <t>トウ</t>
    </rPh>
    <rPh sb="268" eb="270">
      <t>モクヒョウ</t>
    </rPh>
    <rPh sb="270" eb="272">
      <t>タッセイ</t>
    </rPh>
    <rPh sb="273" eb="274">
      <t>ム</t>
    </rPh>
    <rPh sb="276" eb="277">
      <t>ト</t>
    </rPh>
    <rPh sb="278" eb="27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</si>
</sst>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53896</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C136-4B55-994E-4004259938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66784</c:v>
                </c:pt>
                <c:pt idx="1">
                  <c:v>48197</c:v>
                </c:pt>
                <c:pt idx="2">
                  <c:v>41377</c:v>
                </c:pt>
                <c:pt idx="3">
                  <c:v>38775</c:v>
                </c:pt>
                <c:pt idx="4">
                  <c:v>56684</c:v>
                </c:pt>
              </c:numCache>
            </c:numRef>
          </c:val>
          <c:smooth val="0"/>
          <c:extLst xmlns:c16r2="http://schemas.microsoft.com/office/drawing/2015/06/chart">
            <c:ext xmlns:c16="http://schemas.microsoft.com/office/drawing/2014/chart" uri="{C3380CC4-5D6E-409C-BE32-E72D297353CC}">
              <c16:uniqueId val="{00000001-C136-4B55-994E-400425993815}"/>
            </c:ext>
          </c:extLst>
        </c:ser>
        <c:dLbls>
          <c:showLegendKey val="0"/>
          <c:showVal val="0"/>
          <c:showCatName val="0"/>
          <c:showSerName val="0"/>
          <c:showPercent val="0"/>
          <c:showBubbleSize val="0"/>
        </c:dLbls>
        <c:marker val="1"/>
        <c:smooth val="0"/>
        <c:axId val="172761840"/>
        <c:axId val="172762624"/>
      </c:lineChart>
      <c:catAx>
        <c:axId val="172761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62624"/>
        <c:crosses val="autoZero"/>
        <c:auto val="1"/>
        <c:lblAlgn val="ctr"/>
        <c:lblOffset val="100"/>
        <c:tickLblSkip val="1"/>
        <c:tickMarkSkip val="1"/>
        <c:noMultiLvlLbl val="0"/>
      </c:catAx>
      <c:valAx>
        <c:axId val="1727626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6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8.83</c:v>
                </c:pt>
                <c:pt idx="1">
                  <c:v>9.59</c:v>
                </c:pt>
                <c:pt idx="2">
                  <c:v>8.6999999999999993</c:v>
                </c:pt>
                <c:pt idx="3">
                  <c:v>9.23</c:v>
                </c:pt>
                <c:pt idx="4">
                  <c:v>10.53</c:v>
                </c:pt>
              </c:numCache>
            </c:numRef>
          </c:val>
          <c:extLst xmlns:c16r2="http://schemas.microsoft.com/office/drawing/2015/06/chart">
            <c:ext xmlns:c16="http://schemas.microsoft.com/office/drawing/2014/chart" uri="{C3380CC4-5D6E-409C-BE32-E72D297353CC}">
              <c16:uniqueId val="{00000000-94B2-4709-8548-4A49724992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17.25</c:v>
                </c:pt>
                <c:pt idx="1">
                  <c:v>20.69</c:v>
                </c:pt>
                <c:pt idx="2">
                  <c:v>20.61</c:v>
                </c:pt>
                <c:pt idx="3">
                  <c:v>20.61</c:v>
                </c:pt>
                <c:pt idx="4">
                  <c:v>20.51</c:v>
                </c:pt>
              </c:numCache>
            </c:numRef>
          </c:val>
          <c:extLst xmlns:c16r2="http://schemas.microsoft.com/office/drawing/2015/06/chart">
            <c:ext xmlns:c16="http://schemas.microsoft.com/office/drawing/2014/chart" uri="{C3380CC4-5D6E-409C-BE32-E72D297353CC}">
              <c16:uniqueId val="{00000001-94B2-4709-8548-4A497249920D}"/>
            </c:ext>
          </c:extLst>
        </c:ser>
        <c:dLbls>
          <c:showLegendKey val="0"/>
          <c:showVal val="0"/>
          <c:showCatName val="0"/>
          <c:showSerName val="0"/>
          <c:showPercent val="0"/>
          <c:showBubbleSize val="0"/>
        </c:dLbls>
        <c:gapWidth val="250"/>
        <c:overlap val="100"/>
        <c:axId val="172764584"/>
        <c:axId val="172763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-1.01</c:v>
                </c:pt>
                <c:pt idx="1">
                  <c:v>4.75</c:v>
                </c:pt>
                <c:pt idx="2">
                  <c:v>-0.83</c:v>
                </c:pt>
                <c:pt idx="3">
                  <c:v>0.55000000000000004</c:v>
                </c:pt>
                <c:pt idx="4">
                  <c:v>1.37</c:v>
                </c:pt>
              </c:numCache>
            </c:numRef>
          </c:val>
          <c:smooth val="0"/>
          <c:extLst xmlns:c16r2="http://schemas.microsoft.com/office/drawing/2015/06/chart">
            <c:ext xmlns:c16="http://schemas.microsoft.com/office/drawing/2014/chart" uri="{C3380CC4-5D6E-409C-BE32-E72D297353CC}">
              <c16:uniqueId val="{00000002-94B2-4709-8548-4A497249920D}"/>
            </c:ext>
          </c:extLst>
        </c:ser>
        <c:dLbls>
          <c:showLegendKey val="0"/>
          <c:showVal val="0"/>
          <c:showCatName val="0"/>
          <c:showSerName val="0"/>
          <c:showPercent val="0"/>
          <c:showBubbleSize val="0"/>
        </c:dLbls>
        <c:marker val="1"/>
        <c:smooth val="0"/>
        <c:axId val="172764584"/>
        <c:axId val="172763016"/>
      </c:lineChart>
      <c:catAx>
        <c:axId val="17276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763016"/>
        <c:crosses val="autoZero"/>
        <c:auto val="1"/>
        <c:lblAlgn val="ctr"/>
        <c:lblOffset val="100"/>
        <c:tickLblSkip val="1"/>
        <c:tickMarkSkip val="1"/>
        <c:noMultiLvlLbl val="0"/>
      </c:catAx>
      <c:valAx>
        <c:axId val="17276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76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1.32</c:v>
                </c:pt>
                <c:pt idx="2">
                  <c:v>#N/A</c:v>
                </c:pt>
                <c:pt idx="3">
                  <c:v>1.31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75E-4D37-B684-2DF49E862E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75E-4D37-B684-2DF49E862ECE}"/>
            </c:ext>
          </c:extLst>
        </c:ser>
        <c:ser>
          <c:idx val="2"/>
          <c:order val="2"/>
          <c:tx>
            <c:strRef>
              <c:f>データシート!$A$29</c:f>
              <c:strCache>
                <c:ptCount val="1"/>
                <c:pt idx="0">
                  <c:v>国民健康保険（施設勘定の部）</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75E-4D37-B684-2DF49E862ECE}"/>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75E-4D37-B684-2DF49E862ECE}"/>
            </c:ext>
          </c:extLst>
        </c:ser>
        <c:ser>
          <c:idx val="4"/>
          <c:order val="4"/>
          <c:tx>
            <c:strRef>
              <c:f>データシート!$A$31</c:f>
              <c:strCache>
                <c:ptCount val="1"/>
                <c:pt idx="0">
                  <c:v>国民健康保険（事業勘定の部）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975E-4D37-B684-2DF49E862ECE}"/>
            </c:ext>
          </c:extLst>
        </c:ser>
        <c:ser>
          <c:idx val="5"/>
          <c:order val="5"/>
          <c:tx>
            <c:strRef>
              <c:f>データシート!$A$32</c:f>
              <c:strCache>
                <c:ptCount val="1"/>
                <c:pt idx="0">
                  <c:v>介護保険（保険事業勘定の部）</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0.27</c:v>
                </c:pt>
                <c:pt idx="2">
                  <c:v>#N/A</c:v>
                </c:pt>
                <c:pt idx="3">
                  <c:v>0.79</c:v>
                </c:pt>
                <c:pt idx="4">
                  <c:v>#N/A</c:v>
                </c:pt>
                <c:pt idx="5">
                  <c:v>0.88</c:v>
                </c:pt>
                <c:pt idx="6">
                  <c:v>#N/A</c:v>
                </c:pt>
                <c:pt idx="7">
                  <c:v>0.56000000000000005</c:v>
                </c:pt>
                <c:pt idx="8">
                  <c:v>#N/A</c:v>
                </c:pt>
                <c:pt idx="9">
                  <c:v>0.78</c:v>
                </c:pt>
              </c:numCache>
            </c:numRef>
          </c:val>
          <c:extLst xmlns:c16r2="http://schemas.microsoft.com/office/drawing/2015/06/chart">
            <c:ext xmlns:c16="http://schemas.microsoft.com/office/drawing/2014/chart" uri="{C3380CC4-5D6E-409C-BE32-E72D297353CC}">
              <c16:uniqueId val="{00000005-975E-4D37-B684-2DF49E862ECE}"/>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0.22</c:v>
                </c:pt>
                <c:pt idx="8">
                  <c:v>#N/A</c:v>
                </c:pt>
                <c:pt idx="9">
                  <c:v>1.1399999999999999</c:v>
                </c:pt>
              </c:numCache>
            </c:numRef>
          </c:val>
          <c:extLst xmlns:c16r2="http://schemas.microsoft.com/office/drawing/2015/06/chart">
            <c:ext xmlns:c16="http://schemas.microsoft.com/office/drawing/2014/chart" uri="{C3380CC4-5D6E-409C-BE32-E72D297353CC}">
              <c16:uniqueId val="{00000006-975E-4D37-B684-2DF49E862ECE}"/>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8.18</c:v>
                </c:pt>
                <c:pt idx="2">
                  <c:v>#N/A</c:v>
                </c:pt>
                <c:pt idx="3">
                  <c:v>8.61</c:v>
                </c:pt>
                <c:pt idx="4">
                  <c:v>#N/A</c:v>
                </c:pt>
                <c:pt idx="5">
                  <c:v>8.4600000000000009</c:v>
                </c:pt>
                <c:pt idx="6">
                  <c:v>#N/A</c:v>
                </c:pt>
                <c:pt idx="7">
                  <c:v>7.87</c:v>
                </c:pt>
                <c:pt idx="8">
                  <c:v>#N/A</c:v>
                </c:pt>
                <c:pt idx="9">
                  <c:v>7.52</c:v>
                </c:pt>
              </c:numCache>
            </c:numRef>
          </c:val>
          <c:extLst xmlns:c16r2="http://schemas.microsoft.com/office/drawing/2015/06/chart">
            <c:ext xmlns:c16="http://schemas.microsoft.com/office/drawing/2014/chart" uri="{C3380CC4-5D6E-409C-BE32-E72D297353CC}">
              <c16:uniqueId val="{00000007-975E-4D37-B684-2DF49E862E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8.82</c:v>
                </c:pt>
                <c:pt idx="2">
                  <c:v>#N/A</c:v>
                </c:pt>
                <c:pt idx="3">
                  <c:v>9.59</c:v>
                </c:pt>
                <c:pt idx="4">
                  <c:v>#N/A</c:v>
                </c:pt>
                <c:pt idx="5">
                  <c:v>8.6999999999999993</c:v>
                </c:pt>
                <c:pt idx="6">
                  <c:v>#N/A</c:v>
                </c:pt>
                <c:pt idx="7">
                  <c:v>9.2200000000000006</c:v>
                </c:pt>
                <c:pt idx="8">
                  <c:v>#N/A</c:v>
                </c:pt>
                <c:pt idx="9">
                  <c:v>10.53</c:v>
                </c:pt>
              </c:numCache>
            </c:numRef>
          </c:val>
          <c:extLst xmlns:c16r2="http://schemas.microsoft.com/office/drawing/2015/06/chart">
            <c:ext xmlns:c16="http://schemas.microsoft.com/office/drawing/2014/chart" uri="{C3380CC4-5D6E-409C-BE32-E72D297353CC}">
              <c16:uniqueId val="{00000008-975E-4D37-B684-2DF49E862ECE}"/>
            </c:ext>
          </c:extLst>
        </c:ser>
        <c:ser>
          <c:idx val="9"/>
          <c:order val="9"/>
          <c:tx>
            <c:strRef>
              <c:f>データシート!$A$36</c:f>
              <c:strCache>
                <c:ptCount val="1"/>
                <c:pt idx="0">
                  <c:v>市立敦賀病院事業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13.47</c:v>
                </c:pt>
                <c:pt idx="2">
                  <c:v>#N/A</c:v>
                </c:pt>
                <c:pt idx="3">
                  <c:v>14.83</c:v>
                </c:pt>
                <c:pt idx="4">
                  <c:v>#N/A</c:v>
                </c:pt>
                <c:pt idx="5">
                  <c:v>15.89</c:v>
                </c:pt>
                <c:pt idx="6">
                  <c:v>#N/A</c:v>
                </c:pt>
                <c:pt idx="7">
                  <c:v>17.05</c:v>
                </c:pt>
                <c:pt idx="8">
                  <c:v>#N/A</c:v>
                </c:pt>
                <c:pt idx="9">
                  <c:v>17.91</c:v>
                </c:pt>
              </c:numCache>
            </c:numRef>
          </c:val>
          <c:extLst xmlns:c16r2="http://schemas.microsoft.com/office/drawing/2015/06/chart">
            <c:ext xmlns:c16="http://schemas.microsoft.com/office/drawing/2014/chart" uri="{C3380CC4-5D6E-409C-BE32-E72D297353CC}">
              <c16:uniqueId val="{00000009-975E-4D37-B684-2DF49E862ECE}"/>
            </c:ext>
          </c:extLst>
        </c:ser>
        <c:dLbls>
          <c:showLegendKey val="0"/>
          <c:showVal val="0"/>
          <c:showCatName val="0"/>
          <c:showSerName val="0"/>
          <c:showPercent val="0"/>
          <c:showBubbleSize val="0"/>
        </c:dLbls>
        <c:gapWidth val="150"/>
        <c:overlap val="100"/>
        <c:axId val="172759096"/>
        <c:axId val="172764976"/>
      </c:barChart>
      <c:catAx>
        <c:axId val="17275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764976"/>
        <c:crosses val="autoZero"/>
        <c:auto val="1"/>
        <c:lblAlgn val="ctr"/>
        <c:lblOffset val="100"/>
        <c:tickLblSkip val="1"/>
        <c:tickMarkSkip val="1"/>
        <c:noMultiLvlLbl val="0"/>
      </c:catAx>
      <c:valAx>
        <c:axId val="17276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759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2262</c:v>
                </c:pt>
                <c:pt idx="5">
                  <c:v>2175</c:v>
                </c:pt>
                <c:pt idx="8">
                  <c:v>2258</c:v>
                </c:pt>
                <c:pt idx="11">
                  <c:v>2317</c:v>
                </c:pt>
                <c:pt idx="14">
                  <c:v>2251</c:v>
                </c:pt>
              </c:numCache>
            </c:numRef>
          </c:val>
          <c:extLst xmlns:c16r2="http://schemas.microsoft.com/office/drawing/2015/06/chart">
            <c:ext xmlns:c16="http://schemas.microsoft.com/office/drawing/2014/chart" uri="{C3380CC4-5D6E-409C-BE32-E72D297353CC}">
              <c16:uniqueId val="{00000000-0041-49D5-A948-EB8DE81E25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041-49D5-A948-EB8DE81E25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041-49D5-A948-EB8DE81E25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c:v>
                </c:pt>
                <c:pt idx="3">
                  <c:v>38</c:v>
                </c:pt>
                <c:pt idx="6">
                  <c:v>31</c:v>
                </c:pt>
                <c:pt idx="9">
                  <c:v>75</c:v>
                </c:pt>
                <c:pt idx="12">
                  <c:v>98</c:v>
                </c:pt>
              </c:numCache>
            </c:numRef>
          </c:val>
          <c:extLst xmlns:c16r2="http://schemas.microsoft.com/office/drawing/2015/06/chart">
            <c:ext xmlns:c16="http://schemas.microsoft.com/office/drawing/2014/chart" uri="{C3380CC4-5D6E-409C-BE32-E72D297353CC}">
              <c16:uniqueId val="{00000003-0041-49D5-A948-EB8DE81E25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1125</c:v>
                </c:pt>
                <c:pt idx="3">
                  <c:v>1189</c:v>
                </c:pt>
                <c:pt idx="6">
                  <c:v>1188</c:v>
                </c:pt>
                <c:pt idx="9">
                  <c:v>1154</c:v>
                </c:pt>
                <c:pt idx="12">
                  <c:v>1130</c:v>
                </c:pt>
              </c:numCache>
            </c:numRef>
          </c:val>
          <c:extLst xmlns:c16r2="http://schemas.microsoft.com/office/drawing/2015/06/chart">
            <c:ext xmlns:c16="http://schemas.microsoft.com/office/drawing/2014/chart" uri="{C3380CC4-5D6E-409C-BE32-E72D297353CC}">
              <c16:uniqueId val="{00000004-0041-49D5-A948-EB8DE81E25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41-49D5-A948-EB8DE81E25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41-49D5-A948-EB8DE81E25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2320</c:v>
                </c:pt>
                <c:pt idx="3">
                  <c:v>1930</c:v>
                </c:pt>
                <c:pt idx="6">
                  <c:v>1933</c:v>
                </c:pt>
                <c:pt idx="9">
                  <c:v>1909</c:v>
                </c:pt>
                <c:pt idx="12">
                  <c:v>1983</c:v>
                </c:pt>
              </c:numCache>
            </c:numRef>
          </c:val>
          <c:extLst xmlns:c16r2="http://schemas.microsoft.com/office/drawing/2015/06/chart">
            <c:ext xmlns:c16="http://schemas.microsoft.com/office/drawing/2014/chart" uri="{C3380CC4-5D6E-409C-BE32-E72D297353CC}">
              <c16:uniqueId val="{00000007-0041-49D5-A948-EB8DE81E2561}"/>
            </c:ext>
          </c:extLst>
        </c:ser>
        <c:dLbls>
          <c:showLegendKey val="0"/>
          <c:showVal val="0"/>
          <c:showCatName val="0"/>
          <c:showSerName val="0"/>
          <c:showPercent val="0"/>
          <c:showBubbleSize val="0"/>
        </c:dLbls>
        <c:gapWidth val="100"/>
        <c:overlap val="100"/>
        <c:axId val="172758312"/>
        <c:axId val="17275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1221</c:v>
                </c:pt>
                <c:pt idx="2">
                  <c:v>#N/A</c:v>
                </c:pt>
                <c:pt idx="3">
                  <c:v>#N/A</c:v>
                </c:pt>
                <c:pt idx="4">
                  <c:v>982</c:v>
                </c:pt>
                <c:pt idx="5">
                  <c:v>#N/A</c:v>
                </c:pt>
                <c:pt idx="6">
                  <c:v>#N/A</c:v>
                </c:pt>
                <c:pt idx="7">
                  <c:v>894</c:v>
                </c:pt>
                <c:pt idx="8">
                  <c:v>#N/A</c:v>
                </c:pt>
                <c:pt idx="9">
                  <c:v>#N/A</c:v>
                </c:pt>
                <c:pt idx="10">
                  <c:v>821</c:v>
                </c:pt>
                <c:pt idx="11">
                  <c:v>#N/A</c:v>
                </c:pt>
                <c:pt idx="12">
                  <c:v>#N/A</c:v>
                </c:pt>
                <c:pt idx="13">
                  <c:v>960</c:v>
                </c:pt>
                <c:pt idx="14">
                  <c:v>#N/A</c:v>
                </c:pt>
              </c:numCache>
            </c:numRef>
          </c:val>
          <c:smooth val="0"/>
          <c:extLst xmlns:c16r2="http://schemas.microsoft.com/office/drawing/2015/06/chart">
            <c:ext xmlns:c16="http://schemas.microsoft.com/office/drawing/2014/chart" uri="{C3380CC4-5D6E-409C-BE32-E72D297353CC}">
              <c16:uniqueId val="{00000008-0041-49D5-A948-EB8DE81E2561}"/>
            </c:ext>
          </c:extLst>
        </c:ser>
        <c:dLbls>
          <c:showLegendKey val="0"/>
          <c:showVal val="0"/>
          <c:showCatName val="0"/>
          <c:showSerName val="0"/>
          <c:showPercent val="0"/>
          <c:showBubbleSize val="0"/>
        </c:dLbls>
        <c:marker val="1"/>
        <c:smooth val="0"/>
        <c:axId val="172758312"/>
        <c:axId val="172759488"/>
      </c:lineChart>
      <c:catAx>
        <c:axId val="17275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759488"/>
        <c:crosses val="autoZero"/>
        <c:auto val="1"/>
        <c:lblAlgn val="ctr"/>
        <c:lblOffset val="100"/>
        <c:tickLblSkip val="1"/>
        <c:tickMarkSkip val="1"/>
        <c:noMultiLvlLbl val="0"/>
      </c:catAx>
      <c:valAx>
        <c:axId val="17275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75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22184</c:v>
                </c:pt>
                <c:pt idx="5">
                  <c:v>22377</c:v>
                </c:pt>
                <c:pt idx="8">
                  <c:v>22259</c:v>
                </c:pt>
                <c:pt idx="11">
                  <c:v>22550</c:v>
                </c:pt>
                <c:pt idx="14">
                  <c:v>22896</c:v>
                </c:pt>
              </c:numCache>
            </c:numRef>
          </c:val>
          <c:extLst xmlns:c16r2="http://schemas.microsoft.com/office/drawing/2015/06/chart">
            <c:ext xmlns:c16="http://schemas.microsoft.com/office/drawing/2014/chart" uri="{C3380CC4-5D6E-409C-BE32-E72D297353CC}">
              <c16:uniqueId val="{00000000-DD6D-4853-AB9A-230DD7E6CA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6468</c:v>
                </c:pt>
                <c:pt idx="5">
                  <c:v>6306</c:v>
                </c:pt>
                <c:pt idx="8">
                  <c:v>5944</c:v>
                </c:pt>
                <c:pt idx="11">
                  <c:v>5561</c:v>
                </c:pt>
                <c:pt idx="14">
                  <c:v>5206</c:v>
                </c:pt>
              </c:numCache>
            </c:numRef>
          </c:val>
          <c:extLst xmlns:c16r2="http://schemas.microsoft.com/office/drawing/2015/06/chart">
            <c:ext xmlns:c16="http://schemas.microsoft.com/office/drawing/2014/chart" uri="{C3380CC4-5D6E-409C-BE32-E72D297353CC}">
              <c16:uniqueId val="{00000001-DD6D-4853-AB9A-230DD7E6CA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6680</c:v>
                </c:pt>
                <c:pt idx="5">
                  <c:v>8127</c:v>
                </c:pt>
                <c:pt idx="8">
                  <c:v>7640</c:v>
                </c:pt>
                <c:pt idx="11">
                  <c:v>7732</c:v>
                </c:pt>
                <c:pt idx="14">
                  <c:v>11314</c:v>
                </c:pt>
              </c:numCache>
            </c:numRef>
          </c:val>
          <c:extLst xmlns:c16r2="http://schemas.microsoft.com/office/drawing/2015/06/chart">
            <c:ext xmlns:c16="http://schemas.microsoft.com/office/drawing/2014/chart" uri="{C3380CC4-5D6E-409C-BE32-E72D297353CC}">
              <c16:uniqueId val="{00000002-DD6D-4853-AB9A-230DD7E6CA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D6D-4853-AB9A-230DD7E6CA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D6D-4853-AB9A-230DD7E6CA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6D-4853-AB9A-230DD7E6CA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4553</c:v>
                </c:pt>
                <c:pt idx="3">
                  <c:v>4029</c:v>
                </c:pt>
                <c:pt idx="6">
                  <c:v>3803</c:v>
                </c:pt>
                <c:pt idx="9">
                  <c:v>3565</c:v>
                </c:pt>
                <c:pt idx="12">
                  <c:v>3443</c:v>
                </c:pt>
              </c:numCache>
            </c:numRef>
          </c:val>
          <c:extLst xmlns:c16r2="http://schemas.microsoft.com/office/drawing/2015/06/chart">
            <c:ext xmlns:c16="http://schemas.microsoft.com/office/drawing/2014/chart" uri="{C3380CC4-5D6E-409C-BE32-E72D297353CC}">
              <c16:uniqueId val="{00000006-DD6D-4853-AB9A-230DD7E6CA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542</c:v>
                </c:pt>
                <c:pt idx="3">
                  <c:v>539</c:v>
                </c:pt>
                <c:pt idx="6">
                  <c:v>629</c:v>
                </c:pt>
                <c:pt idx="9">
                  <c:v>610</c:v>
                </c:pt>
                <c:pt idx="12">
                  <c:v>572</c:v>
                </c:pt>
              </c:numCache>
            </c:numRef>
          </c:val>
          <c:extLst xmlns:c16r2="http://schemas.microsoft.com/office/drawing/2015/06/chart">
            <c:ext xmlns:c16="http://schemas.microsoft.com/office/drawing/2014/chart" uri="{C3380CC4-5D6E-409C-BE32-E72D297353CC}">
              <c16:uniqueId val="{00000007-DD6D-4853-AB9A-230DD7E6CA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13461</c:v>
                </c:pt>
                <c:pt idx="3">
                  <c:v>13451</c:v>
                </c:pt>
                <c:pt idx="6">
                  <c:v>12668</c:v>
                </c:pt>
                <c:pt idx="9">
                  <c:v>12272</c:v>
                </c:pt>
                <c:pt idx="12">
                  <c:v>11025</c:v>
                </c:pt>
              </c:numCache>
            </c:numRef>
          </c:val>
          <c:extLst xmlns:c16r2="http://schemas.microsoft.com/office/drawing/2015/06/chart">
            <c:ext xmlns:c16="http://schemas.microsoft.com/office/drawing/2014/chart" uri="{C3380CC4-5D6E-409C-BE32-E72D297353CC}">
              <c16:uniqueId val="{00000008-DD6D-4853-AB9A-230DD7E6CA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D6D-4853-AB9A-230DD7E6CA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19556</c:v>
                </c:pt>
                <c:pt idx="3">
                  <c:v>19917</c:v>
                </c:pt>
                <c:pt idx="6">
                  <c:v>20133</c:v>
                </c:pt>
                <c:pt idx="9">
                  <c:v>20261</c:v>
                </c:pt>
                <c:pt idx="12">
                  <c:v>20952</c:v>
                </c:pt>
              </c:numCache>
            </c:numRef>
          </c:val>
          <c:extLst xmlns:c16r2="http://schemas.microsoft.com/office/drawing/2015/06/chart">
            <c:ext xmlns:c16="http://schemas.microsoft.com/office/drawing/2014/chart" uri="{C3380CC4-5D6E-409C-BE32-E72D297353CC}">
              <c16:uniqueId val="{0000000A-DD6D-4853-AB9A-230DD7E6CA7A}"/>
            </c:ext>
          </c:extLst>
        </c:ser>
        <c:dLbls>
          <c:showLegendKey val="0"/>
          <c:showVal val="0"/>
          <c:showCatName val="0"/>
          <c:showSerName val="0"/>
          <c:showPercent val="0"/>
          <c:showBubbleSize val="0"/>
        </c:dLbls>
        <c:gapWidth val="100"/>
        <c:overlap val="100"/>
        <c:axId val="446434568"/>
        <c:axId val="44643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2780</c:v>
                </c:pt>
                <c:pt idx="2">
                  <c:v>#N/A</c:v>
                </c:pt>
                <c:pt idx="3">
                  <c:v>#N/A</c:v>
                </c:pt>
                <c:pt idx="4">
                  <c:v>1125</c:v>
                </c:pt>
                <c:pt idx="5">
                  <c:v>#N/A</c:v>
                </c:pt>
                <c:pt idx="6">
                  <c:v>#N/A</c:v>
                </c:pt>
                <c:pt idx="7">
                  <c:v>1391</c:v>
                </c:pt>
                <c:pt idx="8">
                  <c:v>#N/A</c:v>
                </c:pt>
                <c:pt idx="9">
                  <c:v>#N/A</c:v>
                </c:pt>
                <c:pt idx="10">
                  <c:v>866</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D6D-4853-AB9A-230DD7E6CA7A}"/>
            </c:ext>
          </c:extLst>
        </c:ser>
        <c:dLbls>
          <c:showLegendKey val="0"/>
          <c:showVal val="0"/>
          <c:showCatName val="0"/>
          <c:showSerName val="0"/>
          <c:showPercent val="0"/>
          <c:showBubbleSize val="0"/>
        </c:dLbls>
        <c:marker val="1"/>
        <c:smooth val="0"/>
        <c:axId val="446434568"/>
        <c:axId val="446436528"/>
      </c:lineChart>
      <c:catAx>
        <c:axId val="44643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6436528"/>
        <c:crosses val="autoZero"/>
        <c:auto val="1"/>
        <c:lblAlgn val="ctr"/>
        <c:lblOffset val="100"/>
        <c:tickLblSkip val="1"/>
        <c:tickMarkSkip val="1"/>
        <c:noMultiLvlLbl val="0"/>
      </c:catAx>
      <c:valAx>
        <c:axId val="44643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43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3281</c:v>
                </c:pt>
                <c:pt idx="1">
                  <c:v>3283</c:v>
                </c:pt>
                <c:pt idx="2">
                  <c:v>3286</c:v>
                </c:pt>
              </c:numCache>
            </c:numRef>
          </c:val>
          <c:extLst xmlns:c16r2="http://schemas.microsoft.com/office/drawing/2015/06/chart">
            <c:ext xmlns:c16="http://schemas.microsoft.com/office/drawing/2014/chart" uri="{C3380CC4-5D6E-409C-BE32-E72D297353CC}">
              <c16:uniqueId val="{00000000-7C57-4425-B11D-8693CD84DC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625</c:v>
                </c:pt>
                <c:pt idx="1">
                  <c:v>1027</c:v>
                </c:pt>
                <c:pt idx="2">
                  <c:v>1578</c:v>
                </c:pt>
              </c:numCache>
            </c:numRef>
          </c:val>
          <c:extLst xmlns:c16r2="http://schemas.microsoft.com/office/drawing/2015/06/chart">
            <c:ext xmlns:c16="http://schemas.microsoft.com/office/drawing/2014/chart" uri="{C3380CC4-5D6E-409C-BE32-E72D297353CC}">
              <c16:uniqueId val="{00000001-7C57-4425-B11D-8693CD84DC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5066</c:v>
                </c:pt>
                <c:pt idx="1">
                  <c:v>5120</c:v>
                </c:pt>
                <c:pt idx="2">
                  <c:v>5424</c:v>
                </c:pt>
              </c:numCache>
            </c:numRef>
          </c:val>
          <c:extLst xmlns:c16r2="http://schemas.microsoft.com/office/drawing/2015/06/chart">
            <c:ext xmlns:c16="http://schemas.microsoft.com/office/drawing/2014/chart" uri="{C3380CC4-5D6E-409C-BE32-E72D297353CC}">
              <c16:uniqueId val="{00000002-7C57-4425-B11D-8693CD84DC01}"/>
            </c:ext>
          </c:extLst>
        </c:ser>
        <c:dLbls>
          <c:showLegendKey val="0"/>
          <c:showVal val="0"/>
          <c:showCatName val="0"/>
          <c:showSerName val="0"/>
          <c:showPercent val="0"/>
          <c:showBubbleSize val="0"/>
        </c:dLbls>
        <c:gapWidth val="120"/>
        <c:overlap val="100"/>
        <c:axId val="446437704"/>
        <c:axId val="446436136"/>
      </c:barChart>
      <c:catAx>
        <c:axId val="44643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6436136"/>
        <c:crosses val="autoZero"/>
        <c:auto val="1"/>
        <c:lblAlgn val="ctr"/>
        <c:lblOffset val="100"/>
        <c:tickLblSkip val="1"/>
        <c:tickMarkSkip val="1"/>
        <c:noMultiLvlLbl val="0"/>
      </c:catAx>
      <c:valAx>
        <c:axId val="446436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643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25-443F-8C21-4D26A4396CD0}"/>
                </c:ext>
                <c:ext xmlns:c15="http://schemas.microsoft.com/office/drawing/2012/chart" uri="{CE6537A1-D6FC-4f65-9D91-7224C49458BB}">
                  <c15:dlblFieldTable>
                    <c15:dlblFTEntry>
                      <c15:txfldGUID>{21081385-C642-4606-919F-DBBA8A588613}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25-443F-8C21-4D26A4396CD0}"/>
                </c:ext>
                <c:ext xmlns:c15="http://schemas.microsoft.com/office/drawing/2012/chart" uri="{CE6537A1-D6FC-4f65-9D91-7224C49458BB}">
                  <c15:dlblFieldTable>
                    <c15:dlblFTEntry>
                      <c15:txfldGUID>{F1A1FC31-40F7-4361-AE7E-0E7DC337924E}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C25-443F-8C21-4D26A4396CD0}"/>
                </c:ext>
                <c:ext xmlns:c15="http://schemas.microsoft.com/office/drawing/2012/chart" uri="{CE6537A1-D6FC-4f65-9D91-7224C49458BB}">
                  <c15:dlblFieldTable>
                    <c15:dlblFTEntry>
                      <c15:txfldGUID>{537B5D28-FD54-460E-9E36-BF23E8A902D5}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C25-443F-8C21-4D26A4396CD0}"/>
                </c:ext>
                <c:ext xmlns:c15="http://schemas.microsoft.com/office/drawing/2012/chart" uri="{CE6537A1-D6FC-4f65-9D91-7224C49458BB}">
                  <c15:dlblFieldTable>
                    <c15:dlblFTEntry>
                      <c15:txfldGUID>{610DEBF5-1915-4AED-B01D-90194EA733E1}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C25-443F-8C21-4D26A4396CD0}"/>
                </c:ext>
                <c:ext xmlns:c15="http://schemas.microsoft.com/office/drawing/2012/chart" uri="{CE6537A1-D6FC-4f65-9D91-7224C49458BB}">
                  <c15:dlblFieldTable>
                    <c15:dlblFTEntry>
                      <c15:txfldGUID>{D1612583-9BD3-4C78-B753-3A792FB445C0}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C25-443F-8C21-4D26A4396CD0}"/>
                </c:ext>
                <c:ext xmlns:c15="http://schemas.microsoft.com/office/drawing/2012/chart" uri="{CE6537A1-D6FC-4f65-9D91-7224C49458BB}">
                  <c15:layout/>
                  <c15:dlblFieldTable>
                    <c15:dlblFTEntry>
                      <c15:txfldGUID>{4805B99D-65AC-46E3-BBEA-DB6807772C5A}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C25-443F-8C21-4D26A4396CD0}"/>
                </c:ext>
                <c:ext xmlns:c15="http://schemas.microsoft.com/office/drawing/2012/chart" uri="{CE6537A1-D6FC-4f65-9D91-7224C49458BB}">
                  <c15:layout/>
                  <c15:dlblFieldTable>
                    <c15:dlblFTEntry>
                      <c15:txfldGUID>{0FC7C639-2E13-4CCC-90D2-B998D8482D54}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C25-443F-8C21-4D26A4396CD0}"/>
                </c:ext>
                <c:ext xmlns:c15="http://schemas.microsoft.com/office/drawing/2012/chart" uri="{CE6537A1-D6FC-4f65-9D91-7224C49458BB}">
                  <c15:layout/>
                  <c15:dlblFieldTable>
                    <c15:dlblFTEntry>
                      <c15:txfldGUID>{4AC8875A-2C87-4505-8F8A-4A2EE85BBE0B}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C25-443F-8C21-4D26A4396CD0}"/>
                </c:ext>
                <c:ext xmlns:c15="http://schemas.microsoft.com/office/drawing/2012/chart" uri="{CE6537A1-D6FC-4f65-9D91-7224C49458BB}">
                  <c15:dlblFieldTable>
                    <c15:dlblFTEntry>
                      <c15:txfldGUID>{11B52F44-9F32-41D2-B55E-12E488DB859A}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c:v>
                </c:pt>
                <c:pt idx="16">
                  <c:v>60.7</c:v>
                </c:pt>
                <c:pt idx="24">
                  <c:v>59.8</c:v>
                </c:pt>
                <c:pt idx="32">
                  <c:v>60.7</c:v>
                </c:pt>
              </c:numCache>
            </c:numRef>
          </c:xVal>
          <c:yVal>
            <c:numRef>
              <c:f>公会計指標分析・財政指標組合せ分析表!$BP$51:$DC$51</c:f>
              <c:numCache>
                <c:formatCode>#,##0.0;"▲ "#,##0.0</c:formatCode>
                <c:ptCount val="40"/>
                <c:pt idx="8">
                  <c:v>7.9</c:v>
                </c:pt>
                <c:pt idx="16">
                  <c:v>9.8000000000000007</c:v>
                </c:pt>
                <c:pt idx="24">
                  <c:v>6.1</c:v>
                </c:pt>
              </c:numCache>
            </c:numRef>
          </c:yVal>
          <c:smooth val="0"/>
          <c:extLst xmlns:c16r2="http://schemas.microsoft.com/office/drawing/2015/06/chart">
            <c:ext xmlns:c16="http://schemas.microsoft.com/office/drawing/2014/chart" uri="{C3380CC4-5D6E-409C-BE32-E72D297353CC}">
              <c16:uniqueId val="{00000009-5C25-443F-8C21-4D26A4396C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C25-443F-8C21-4D26A4396CD0}"/>
                </c:ext>
                <c:ext xmlns:c15="http://schemas.microsoft.com/office/drawing/2012/chart" uri="{CE6537A1-D6FC-4f65-9D91-7224C49458BB}">
                  <c15:dlblFieldTable>
                    <c15:dlblFTEntry>
                      <c15:txfldGUID>{7399A1DF-619C-4433-8ACC-ED626BB503CD}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C25-443F-8C21-4D26A4396CD0}"/>
                </c:ext>
                <c:ext xmlns:c15="http://schemas.microsoft.com/office/drawing/2012/chart" uri="{CE6537A1-D6FC-4f65-9D91-7224C49458BB}">
                  <c15:dlblFieldTable>
                    <c15:dlblFTEntry>
                      <c15:txfldGUID>{D6DFD86E-90CE-4D32-9D1F-6AA118ECBE2C}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C25-443F-8C21-4D26A4396CD0}"/>
                </c:ext>
                <c:ext xmlns:c15="http://schemas.microsoft.com/office/drawing/2012/chart" uri="{CE6537A1-D6FC-4f65-9D91-7224C49458BB}">
                  <c15:dlblFieldTable>
                    <c15:dlblFTEntry>
                      <c15:txfldGUID>{8A07FAFC-7A18-4212-A4B0-BC456F92C340}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C25-443F-8C21-4D26A4396CD0}"/>
                </c:ext>
                <c:ext xmlns:c15="http://schemas.microsoft.com/office/drawing/2012/chart" uri="{CE6537A1-D6FC-4f65-9D91-7224C49458BB}">
                  <c15:dlblFieldTable>
                    <c15:dlblFTEntry>
                      <c15:txfldGUID>{BF458D3F-DB2C-4780-9F31-942F898EC30B}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C25-443F-8C21-4D26A4396CD0}"/>
                </c:ext>
                <c:ext xmlns:c15="http://schemas.microsoft.com/office/drawing/2012/chart" uri="{CE6537A1-D6FC-4f65-9D91-7224C49458BB}">
                  <c15:dlblFieldTable>
                    <c15:dlblFTEntry>
                      <c15:txfldGUID>{07EAB409-9583-4B5B-9BCB-A879E679CC28}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C25-443F-8C21-4D26A4396CD0}"/>
                </c:ext>
                <c:ext xmlns:c15="http://schemas.microsoft.com/office/drawing/2012/chart" uri="{CE6537A1-D6FC-4f65-9D91-7224C49458BB}">
                  <c15:layout/>
                  <c15:dlblFieldTable>
                    <c15:dlblFTEntry>
                      <c15:txfldGUID>{0C4EDFBD-DF98-445D-AC9F-757E1D09CB99}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C25-443F-8C21-4D26A4396CD0}"/>
                </c:ext>
                <c:ext xmlns:c15="http://schemas.microsoft.com/office/drawing/2012/chart" uri="{CE6537A1-D6FC-4f65-9D91-7224C49458BB}">
                  <c15:layout/>
                  <c15:dlblFieldTable>
                    <c15:dlblFTEntry>
                      <c15:txfldGUID>{AAE48300-C2CC-4A27-8871-810065C95FC9}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C25-443F-8C21-4D26A4396CD0}"/>
                </c:ext>
                <c:ext xmlns:c15="http://schemas.microsoft.com/office/drawing/2012/chart" uri="{CE6537A1-D6FC-4f65-9D91-7224C49458BB}">
                  <c15:layout/>
                  <c15:dlblFieldTable>
                    <c15:dlblFTEntry>
                      <c15:txfldGUID>{D4579C47-BA4E-4E5C-A29E-73682E63725A}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C25-443F-8C21-4D26A4396CD0}"/>
                </c:ext>
                <c:ext xmlns:c15="http://schemas.microsoft.com/office/drawing/2012/chart" uri="{CE6537A1-D6FC-4f65-9D91-7224C49458BB}">
                  <c15:layout/>
                  <c15:dlblFieldTable>
                    <c15:dlblFTEntry>
                      <c15:txfldGUID>{0CAB3D56-8A5D-45BB-AC2F-5BCCFF1B0C04}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5C25-443F-8C21-4D26A4396CD0}"/>
            </c:ext>
          </c:extLst>
        </c:ser>
        <c:dLbls>
          <c:showLegendKey val="0"/>
          <c:showVal val="1"/>
          <c:showCatName val="0"/>
          <c:showSerName val="0"/>
          <c:showPercent val="0"/>
          <c:showBubbleSize val="0"/>
        </c:dLbls>
        <c:axId val="446436920"/>
        <c:axId val="446440448"/>
      </c:scatterChart>
      <c:valAx>
        <c:axId val="446436920"/>
        <c:scaling>
          <c:orientation val="minMax"/>
          <c:max val="61.1"/>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440448"/>
        <c:crosses val="autoZero"/>
        <c:crossBetween val="midCat"/>
      </c:valAx>
      <c:valAx>
        <c:axId val="446440448"/>
        <c:scaling>
          <c:orientation val="minMax"/>
          <c:max val="4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436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10-4EC9-AEB0-5CE891ED5F9B}"/>
                </c:ext>
                <c:ext xmlns:c15="http://schemas.microsoft.com/office/drawing/2012/chart" uri="{CE6537A1-D6FC-4f65-9D91-7224C49458BB}">
                  <c15:dlblFieldTable>
                    <c15:dlblFTEntry>
                      <c15:txfldGUID>{F1A1150A-36AA-4E13-B0BD-EE94AD70F398}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10-4EC9-AEB0-5CE891ED5F9B}"/>
                </c:ext>
                <c:ext xmlns:c15="http://schemas.microsoft.com/office/drawing/2012/chart" uri="{CE6537A1-D6FC-4f65-9D91-7224C49458BB}">
                  <c15:dlblFieldTable>
                    <c15:dlblFTEntry>
                      <c15:txfldGUID>{AED6085F-F173-45B5-B57C-010B690A82DF}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10-4EC9-AEB0-5CE891ED5F9B}"/>
                </c:ext>
                <c:ext xmlns:c15="http://schemas.microsoft.com/office/drawing/2012/chart" uri="{CE6537A1-D6FC-4f65-9D91-7224C49458BB}">
                  <c15:dlblFieldTable>
                    <c15:dlblFTEntry>
                      <c15:txfldGUID>{AD1DD7BC-E4E9-451F-B6DA-E0027B58310F}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10-4EC9-AEB0-5CE891ED5F9B}"/>
                </c:ext>
                <c:ext xmlns:c15="http://schemas.microsoft.com/office/drawing/2012/chart" uri="{CE6537A1-D6FC-4f65-9D91-7224C49458BB}">
                  <c15:dlblFieldTable>
                    <c15:dlblFTEntry>
                      <c15:txfldGUID>{0B78AEB9-B607-4131-A1A3-D2D5E0D4B94F}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10-4EC9-AEB0-5CE891ED5F9B}"/>
                </c:ext>
                <c:ext xmlns:c15="http://schemas.microsoft.com/office/drawing/2012/chart" uri="{CE6537A1-D6FC-4f65-9D91-7224C49458BB}">
                  <c15:dlblFieldTable>
                    <c15:dlblFTEntry>
                      <c15:txfldGUID>{25BE3B25-2DF7-4F94-8A61-D93B26878244}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10-4EC9-AEB0-5CE891ED5F9B}"/>
                </c:ext>
                <c:ext xmlns:c15="http://schemas.microsoft.com/office/drawing/2012/chart" uri="{CE6537A1-D6FC-4f65-9D91-7224C49458BB}">
                  <c15:dlblFieldTable>
                    <c15:dlblFTEntry>
                      <c15:txfldGUID>{E4F7032A-61DC-4EF6-8C32-682CAC9C5A2D}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10-4EC9-AEB0-5CE891ED5F9B}"/>
                </c:ext>
                <c:ext xmlns:c15="http://schemas.microsoft.com/office/drawing/2012/chart" uri="{CE6537A1-D6FC-4f65-9D91-7224C49458BB}">
                  <c15:dlblFieldTable>
                    <c15:dlblFTEntry>
                      <c15:txfldGUID>{18D7B0CE-05FF-47B2-A3AE-3CEC8EF6263C}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10-4EC9-AEB0-5CE891ED5F9B}"/>
                </c:ext>
                <c:ext xmlns:c15="http://schemas.microsoft.com/office/drawing/2012/chart" uri="{CE6537A1-D6FC-4f65-9D91-7224C49458BB}">
                  <c15:dlblFieldTable>
                    <c15:dlblFTEntry>
                      <c15:txfldGUID>{958FE813-36A8-4459-A01F-BAEFC01AB12B}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10-4EC9-AEB0-5CE891ED5F9B}"/>
                </c:ext>
                <c:ext xmlns:c15="http://schemas.microsoft.com/office/drawing/2012/chart" uri="{CE6537A1-D6FC-4f65-9D91-7224C49458BB}">
                  <c15:dlblFieldTable>
                    <c15:dlblFTEntry>
                      <c15:txfldGUID>{D808AE98-9015-485B-A78E-5106DC496394}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8.3000000000000007</c:v>
                </c:pt>
                <c:pt idx="16">
                  <c:v>7.3</c:v>
                </c:pt>
                <c:pt idx="24">
                  <c:v>6.3</c:v>
                </c:pt>
                <c:pt idx="32">
                  <c:v>6.2</c:v>
                </c:pt>
              </c:numCache>
            </c:numRef>
          </c:xVal>
          <c:yVal>
            <c:numRef>
              <c:f>公会計指標分析・財政指標組合せ分析表!$BP$73:$DC$73</c:f>
              <c:numCache>
                <c:formatCode>#,##0.0;"▲ "#,##0.0</c:formatCode>
                <c:ptCount val="40"/>
                <c:pt idx="0">
                  <c:v>20.100000000000001</c:v>
                </c:pt>
                <c:pt idx="8">
                  <c:v>7.9</c:v>
                </c:pt>
                <c:pt idx="16">
                  <c:v>9.8000000000000007</c:v>
                </c:pt>
                <c:pt idx="24">
                  <c:v>6.1</c:v>
                </c:pt>
              </c:numCache>
            </c:numRef>
          </c:yVal>
          <c:smooth val="0"/>
          <c:extLst xmlns:c16r2="http://schemas.microsoft.com/office/drawing/2015/06/chart">
            <c:ext xmlns:c16="http://schemas.microsoft.com/office/drawing/2014/chart" uri="{C3380CC4-5D6E-409C-BE32-E72D297353CC}">
              <c16:uniqueId val="{00000009-BA10-4EC9-AEB0-5CE891ED5F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10-4EC9-AEB0-5CE891ED5F9B}"/>
                </c:ext>
                <c:ext xmlns:c15="http://schemas.microsoft.com/office/drawing/2012/chart" uri="{CE6537A1-D6FC-4f65-9D91-7224C49458BB}">
                  <c15:dlblFieldTable>
                    <c15:dlblFTEntry>
                      <c15:txfldGUID>{8402B168-7FB4-4E41-9534-5478695F9D65}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10-4EC9-AEB0-5CE891ED5F9B}"/>
                </c:ext>
                <c:ext xmlns:c15="http://schemas.microsoft.com/office/drawing/2012/chart" uri="{CE6537A1-D6FC-4f65-9D91-7224C49458BB}">
                  <c15:dlblFieldTable>
                    <c15:dlblFTEntry>
                      <c15:txfldGUID>{561FCD9B-AC2C-48E2-A45D-CB73526FC654}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10-4EC9-AEB0-5CE891ED5F9B}"/>
                </c:ext>
                <c:ext xmlns:c15="http://schemas.microsoft.com/office/drawing/2012/chart" uri="{CE6537A1-D6FC-4f65-9D91-7224C49458BB}">
                  <c15:dlblFieldTable>
                    <c15:dlblFTEntry>
                      <c15:txfldGUID>{C3722217-4895-432C-8F92-D769A98A80C6}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10-4EC9-AEB0-5CE891ED5F9B}"/>
                </c:ext>
                <c:ext xmlns:c15="http://schemas.microsoft.com/office/drawing/2012/chart" uri="{CE6537A1-D6FC-4f65-9D91-7224C49458BB}">
                  <c15:dlblFieldTable>
                    <c15:dlblFTEntry>
                      <c15:txfldGUID>{01CD8309-2C37-4CF1-B322-9FDA14763D2C}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10-4EC9-AEB0-5CE891ED5F9B}"/>
                </c:ext>
                <c:ext xmlns:c15="http://schemas.microsoft.com/office/drawing/2012/chart" uri="{CE6537A1-D6FC-4f65-9D91-7224C49458BB}">
                  <c15:dlblFieldTable>
                    <c15:dlblFTEntry>
                      <c15:txfldGUID>{06A16347-3B45-47D1-A99B-470EACFBBF2E}</c15:txfldGUID>
                      <c15:f>#REF!</c15:f>
                      <c15:dlblFieldTableCache>
                        <c:ptCount val="1"/>
                        <c:pt idx="0">
                          <c:v>#REF!</c:v>
                        </c:pt>
                      </c15:dlblFieldTableCache>
                    </c15:dlblFTEntry>
                  </c15:dlblFieldTable>
                  <c15:showDataLabelsRange val="0"/>
                </c:ext>
              </c:extLst>
            </c:dLbl>
            <c:dLbl>
              <c:idx val="8"/>
              <c:layout>
                <c:manualLayout>
                  <c:x val="-3.0006966844025467E-2"/>
                  <c:y val="-5.282374151230181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10-4EC9-AEB0-5CE891ED5F9B}"/>
                </c:ext>
                <c:ext xmlns:c15="http://schemas.microsoft.com/office/drawing/2012/chart" uri="{CE6537A1-D6FC-4f65-9D91-7224C49458BB}">
                  <c15:dlblFieldTable>
                    <c15:dlblFTEntry>
                      <c15:txfldGUID>{E8EA6D0D-F7D5-418A-9D8A-A683651529D6}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3389016394195836E-2"/>
                  <c:y val="-7.200955266328612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10-4EC9-AEB0-5CE891ED5F9B}"/>
                </c:ext>
                <c:ext xmlns:c15="http://schemas.microsoft.com/office/drawing/2012/chart" uri="{CE6537A1-D6FC-4f65-9D91-7224C49458BB}">
                  <c15:dlblFieldTable>
                    <c15:dlblFTEntry>
                      <c15:txfldGUID>{3497431C-5595-4909-8077-728A561207BD}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10-4EC9-AEB0-5CE891ED5F9B}"/>
                </c:ext>
                <c:ext xmlns:c15="http://schemas.microsoft.com/office/drawing/2012/chart" uri="{CE6537A1-D6FC-4f65-9D91-7224C49458BB}">
                  <c15:dlblFieldTable>
                    <c15:dlblFTEntry>
                      <c15:txfldGUID>{70FAA56D-3795-48C5-AF63-F94150376CBD}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10-4EC9-AEB0-5CE891ED5F9B}"/>
                </c:ext>
                <c:ext xmlns:c15="http://schemas.microsoft.com/office/drawing/2012/chart" uri="{CE6537A1-D6FC-4f65-9D91-7224C49458BB}">
                  <c15:dlblFieldTable>
                    <c15:dlblFTEntry>
                      <c15:txfldGUID>{C66A7D3C-DEBC-45F9-8957-026CFD580224}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c:v>
                </c:pt>
                <c:pt idx="16">
                  <c:v>6.9</c:v>
                </c:pt>
                <c:pt idx="24">
                  <c:v>6.6</c:v>
                </c:pt>
                <c:pt idx="32">
                  <c:v>6.4</c:v>
                </c:pt>
              </c:numCache>
            </c:numRef>
          </c:xVal>
          <c:yVal>
            <c:numRef>
              <c:f>公会計指標分析・財政指標組合せ分析表!$BP$77:$DC$77</c:f>
              <c:numCache>
                <c:formatCode>#,##0.0;"▲ "#,##0.0</c:formatCode>
                <c:ptCount val="40"/>
                <c:pt idx="0">
                  <c:v>61.3</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BA10-4EC9-AEB0-5CE891ED5F9B}"/>
            </c:ext>
          </c:extLst>
        </c:ser>
        <c:dLbls>
          <c:showLegendKey val="0"/>
          <c:showVal val="1"/>
          <c:showCatName val="0"/>
          <c:showSerName val="0"/>
          <c:showPercent val="0"/>
          <c:showBubbleSize val="0"/>
        </c:dLbls>
        <c:axId val="446438488"/>
        <c:axId val="446433000"/>
      </c:scatterChart>
      <c:valAx>
        <c:axId val="446438488"/>
        <c:scaling>
          <c:orientation val="minMax"/>
          <c:max val="9.6999999999999993"/>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433000"/>
        <c:crosses val="autoZero"/>
        <c:crossBetween val="midCat"/>
      </c:valAx>
      <c:valAx>
        <c:axId val="446433000"/>
        <c:scaling>
          <c:orientation val="minMax"/>
          <c:max val="7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438488"/>
        <c:crosses val="autoZero"/>
        <c:crossBetween val="midCat"/>
        <c:majorUnit val="8.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元利償還金の増加及び算入公債費等に含まれる特定財源の減少により、実質公債費比率の分子は増加している。</a:t>
          </a:r>
        </a:p>
        <a:p>
          <a:r>
            <a:rPr kumimoji="1" lang="ja-JP" altLang="en-US" sz="1100">
              <a:latin typeface="ＭＳ ゴシック" pitchFamily="49" charset="-128"/>
              <a:ea typeface="ＭＳ ゴシック" pitchFamily="49" charset="-128"/>
            </a:rPr>
            <a:t>　元利償還金の主な増加要因としては、平成２４年度臨時財政対策債の償還開始が挙げられるが、この償還額分は算入公債費等にも含まれるため、元利償還金の増加による実質公債費比率の分子への影響は少ないと考えら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算入公債費等に含まれる特定財源の主な減少要因としては、下水道事業会計の法適用化に伴う出資金の支出による繰出金の増が挙げられる。</a:t>
          </a:r>
        </a:p>
        <a:p>
          <a:r>
            <a:rPr kumimoji="1" lang="ja-JP" altLang="en-US" sz="1100">
              <a:latin typeface="ＭＳ ゴシック" pitchFamily="49" charset="-128"/>
              <a:ea typeface="ＭＳ ゴシック" pitchFamily="49" charset="-128"/>
            </a:rPr>
            <a:t>　今後は、大規模プロジェクトの進捗に伴い、元利償還金等の増加が見込まれるため、単独債及び借換債の発行抑制等による後年度公債費負担の軽減に努める。</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将来負担額の減少及び充当可能財源等の増加により、将来負担比率の分子は減少している。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将来負担額の主な減少要因としては、平成３０年度から下水道事業が地方公営企業法適用企業へと移行したことに伴い、公営企業へ繰り入れる額が減少したことが挙げられる。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充当可能財源等の主な増加要因としては、一般会計へ一時的に充用していた財政調整基金を年度末に全額返還したことに伴い、充当可能基金が増加したことが挙げられる。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今後の大規模プロジェクトの進捗に伴い、地方債残高の増加が見込まれるため、単独債及び借換債の発行抑制等による後年度公債費負担の軽減に努める。</a:t>
          </a:r>
          <a:endParaRPr kumimoji="1" lang="en-US" altLang="ja-JP"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福井県敦賀市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平成２９年度末残高と比較して、約８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６億円の増加となっている。主な要因としては、今後の借換債発行抑制のための財源として減債基金に５．５億円、大規模プロジェクトや単独債の抑制に充てるため公共施設等総合管理基金に約２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９億円積立を行ったことが挙げられる。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プロジェクトや単独債の抑制に対しては公共施設等総合管理基金、借換債に対しては減債基金、その他ふるさと納税に伴う各種基金積立分等を寄附の目的に合わせて繰り入れ、なお不足が生じる場合は財政調整基金から繰入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大規模プロジェクトや単独債の抑制に対して繰入を行う。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教育・文化振興基金については、教育の充実及び文化の振興に資する事業に対して繰入を行う。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国際交流・貿易振興基金については、国際相互理解を増進し、国際友好親善の促進及び貿易の振興に関する事業に対して繰入を行う。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職員退職手当基金については、職員の退職手当に対して繰入を行う。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企業立地促進基金については、企業立地の促進に関する事業に対して繰入を行う。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平成２９年度末残高と比較して、約３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主な増加要因としては、公共施設等総合管理基金に２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９億円積立を行ったほか、ふるさと納税寄付金について、寄付の目的に合った基金への積立を行ったことが挙げられる。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少要因としては、各施設の維持補修工事費等に充てるため公共施設等維持補修基金の取崩を行ったほか、新市庁舎整備の建設債である市町村役場機能緊急保全事業債の充当残部分へ公共施設等総合管理基金の取崩を行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総合管理基金に積立を行うほか、ふるさと納税寄付金について、寄付の目的に合った基金への積立を行っていく。新市庁舎整備の建設債である市町村役場機能緊急保全事業債の充当残部分には、公共施設等総合管理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平成３０年度は利子分の積立のみを行っており、ほぼ横ばいとなっている。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減債基金、ふるさと納税に伴う基金積立分を繰り入れたうえで、なお不足が生じる場合は財政調整基金から繰入を行っていく。また繰入を行った分について、標準財政規模の２０％を目安に計画的に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今後の借換債発行抑制のための財源として積立を行い、平成２９年度末残高と比較して５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借換債の発行を抑制するため、減債基金の繰入を予定している。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65,140
251.41
31,385,101
29,581,136
1,687,216
16,017,973
20,952,380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当市の有形固定資産減価償却率は、前年度と比較すると増加しているが、近年はおおむね同水準で推移している。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保有する資産が多く、老朽化が進んでいるため、全国や類似団体の平均と比較するとやや高い水準にはあるが、平成２９年１月に策定した公共施設等総合管理計画に基づき、施設長寿命化や施設面積の縮減、コスト圧縮等に取り組んで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令和２年度末には、各施設の個別施設計画を策定する予定であり、今後はさらに具体的な取組を実施し、適切な施設の維持管理を進めていく。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8" name="直線コネクタ 67"/>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9"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0" name="直線コネクタ 69"/>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1"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2" name="直線コネクタ 71"/>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3"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4" name="フローチャート: 判断 73"/>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5" name="フローチャート: 判断 74"/>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6" name="フローチャート: 判断 75"/>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7" name="フローチャート: 判断 76"/>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83" name="楕円 82"/>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84"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5" name="楕円 84"/>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113121</xdr:rowOff>
    </xdr:from>
    <xdr:to>
      <xdr:col>23</xdr:col>
      <xdr:colOff>85725</xdr:colOff>
      <xdr:row>29</xdr:row>
      <xdr:rowOff>140879</xdr:rowOff>
    </xdr:to>
    <xdr:cxnSp macro="">
      <xdr:nvCxnSpPr>
        <xdr:cNvPr id="86" name="直線コネクタ 85"/>
        <xdr:cNvCxnSpPr/>
      </xdr:nvCxnSpPr>
      <xdr:spPr>
        <a:xfrm flipV="1">
          <a:off x="4051300" y="585669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7" name="楕円 86"/>
        <xdr:cNvSpPr/>
      </xdr:nvSpPr>
      <xdr:spPr>
        <a:xfrm>
          <a:off x="3238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113121</xdr:rowOff>
    </xdr:from>
    <xdr:to>
      <xdr:col>19</xdr:col>
      <xdr:colOff>136525</xdr:colOff>
      <xdr:row>29</xdr:row>
      <xdr:rowOff>140879</xdr:rowOff>
    </xdr:to>
    <xdr:cxnSp macro="">
      <xdr:nvCxnSpPr>
        <xdr:cNvPr id="88" name="直線コネクタ 87"/>
        <xdr:cNvCxnSpPr/>
      </xdr:nvCxnSpPr>
      <xdr:spPr>
        <a:xfrm>
          <a:off x="3289300" y="585669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4989</xdr:rowOff>
    </xdr:from>
    <xdr:to>
      <xdr:col>11</xdr:col>
      <xdr:colOff>187325</xdr:colOff>
      <xdr:row>30</xdr:row>
      <xdr:rowOff>106589</xdr:rowOff>
    </xdr:to>
    <xdr:sp macro="" textlink="">
      <xdr:nvSpPr>
        <xdr:cNvPr id="89" name="楕円 88"/>
        <xdr:cNvSpPr/>
      </xdr:nvSpPr>
      <xdr:spPr>
        <a:xfrm>
          <a:off x="2476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113121</xdr:rowOff>
    </xdr:from>
    <xdr:to>
      <xdr:col>15</xdr:col>
      <xdr:colOff>136525</xdr:colOff>
      <xdr:row>30</xdr:row>
      <xdr:rowOff>55789</xdr:rowOff>
    </xdr:to>
    <xdr:cxnSp macro="">
      <xdr:nvCxnSpPr>
        <xdr:cNvPr id="90" name="直線コネクタ 89"/>
        <xdr:cNvCxnSpPr/>
      </xdr:nvCxnSpPr>
      <xdr:spPr>
        <a:xfrm flipV="1">
          <a:off x="2527300" y="5856696"/>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1"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2"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3" name="n_3aveValue有形固定資産減価償却率"/>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94"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5" name="n_2main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123116</xdr:rowOff>
    </xdr:from>
    <xdr:ext cx="405111" cy="259045"/>
    <xdr:sp macro="" textlink="">
      <xdr:nvSpPr>
        <xdr:cNvPr id="96" name="n_3mainValue有形固定資産減価償却率"/>
        <xdr:cNvSpPr txBox="1"/>
      </xdr:nvSpPr>
      <xdr:spPr>
        <a:xfrm>
          <a:off x="2324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将来負担額が減少したことに加え、充当可能基金残高が大幅に増加したことにより、債務償還比率は前年度と比較して大きく減少している。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今後に控える庁舎整備等の大規模事業による地方債残高の増加を考慮した、減債基金への積立や地方債発行額の抑制等の取り組みが影響しているものと考えられる。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しかしながら、大規模事業の完了年度以降までを見据えると、将来負担額が大幅に増加することが見込まれ、債務償還比率は増加していくことが想定されるため、今後も継続して健全化に取り組んでいく。</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5" name="直線コネクタ 124"/>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8"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9" name="直線コネクタ 128"/>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0"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1" name="フローチャート: 判断 130"/>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2" name="フローチャート: 判断 131"/>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66985</xdr:rowOff>
    </xdr:from>
    <xdr:to>
      <xdr:col>76</xdr:col>
      <xdr:colOff>73025</xdr:colOff>
      <xdr:row>31</xdr:row>
      <xdr:rowOff>168585</xdr:rowOff>
    </xdr:to>
    <xdr:sp macro="" textlink="">
      <xdr:nvSpPr>
        <xdr:cNvPr id="138" name="楕円 137"/>
        <xdr:cNvSpPr/>
      </xdr:nvSpPr>
      <xdr:spPr>
        <a:xfrm>
          <a:off x="14744700" y="61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45412</xdr:rowOff>
    </xdr:from>
    <xdr:ext cx="469744" cy="259045"/>
    <xdr:sp macro="" textlink="">
      <xdr:nvSpPr>
        <xdr:cNvPr id="139" name="債務償還比率該当値テキスト"/>
        <xdr:cNvSpPr txBox="1"/>
      </xdr:nvSpPr>
      <xdr:spPr>
        <a:xfrm>
          <a:off x="14846300" y="613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130845</xdr:rowOff>
    </xdr:from>
    <xdr:to>
      <xdr:col>72</xdr:col>
      <xdr:colOff>123825</xdr:colOff>
      <xdr:row>31</xdr:row>
      <xdr:rowOff>60995</xdr:rowOff>
    </xdr:to>
    <xdr:sp macro="" textlink="">
      <xdr:nvSpPr>
        <xdr:cNvPr id="140" name="楕円 139"/>
        <xdr:cNvSpPr/>
      </xdr:nvSpPr>
      <xdr:spPr>
        <a:xfrm>
          <a:off x="14033500" y="60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10195</xdr:rowOff>
    </xdr:from>
    <xdr:to>
      <xdr:col>76</xdr:col>
      <xdr:colOff>22225</xdr:colOff>
      <xdr:row>31</xdr:row>
      <xdr:rowOff>117785</xdr:rowOff>
    </xdr:to>
    <xdr:cxnSp macro="">
      <xdr:nvCxnSpPr>
        <xdr:cNvPr id="141" name="直線コネクタ 140"/>
        <xdr:cNvCxnSpPr/>
      </xdr:nvCxnSpPr>
      <xdr:spPr>
        <a:xfrm>
          <a:off x="14084300" y="6096670"/>
          <a:ext cx="711200" cy="10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2"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52122</xdr:rowOff>
    </xdr:from>
    <xdr:ext cx="469744" cy="259045"/>
    <xdr:sp macro="" textlink="">
      <xdr:nvSpPr>
        <xdr:cNvPr id="143" name="n_1mainValue債務償還比率"/>
        <xdr:cNvSpPr txBox="1"/>
      </xdr:nvSpPr>
      <xdr:spPr>
        <a:xfrm>
          <a:off x="13836727" y="61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65,140
251.41
31,385,101
29,581,136
1,687,216
16,017,973
20,952,380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2" name="楕円 71"/>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3" name="【道路】&#10;有形固定資産減価償却率該当値テキスト"/>
        <xdr:cNvSpPr txBox="1"/>
      </xdr:nvSpPr>
      <xdr:spPr>
        <a:xfrm>
          <a:off x="4673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38</xdr:row>
      <xdr:rowOff>14151</xdr:rowOff>
    </xdr:to>
    <xdr:cxnSp macro="">
      <xdr:nvCxnSpPr>
        <xdr:cNvPr id="75" name="直線コネクタ 74"/>
        <xdr:cNvCxnSpPr/>
      </xdr:nvCxnSpPr>
      <xdr:spPr>
        <a:xfrm>
          <a:off x="3797300" y="644434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6" name="楕円 75"/>
        <xdr:cNvSpPr/>
      </xdr:nvSpPr>
      <xdr:spPr>
        <a:xfrm>
          <a:off x="2857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123553</xdr:rowOff>
    </xdr:to>
    <xdr:cxnSp macro="">
      <xdr:nvCxnSpPr>
        <xdr:cNvPr id="77" name="直線コネクタ 76"/>
        <xdr:cNvCxnSpPr/>
      </xdr:nvCxnSpPr>
      <xdr:spPr>
        <a:xfrm flipV="1">
          <a:off x="2908300" y="64443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30299</xdr:rowOff>
    </xdr:from>
    <xdr:to>
      <xdr:col>10</xdr:col>
      <xdr:colOff>165100</xdr:colOff>
      <xdr:row>38</xdr:row>
      <xdr:rowOff>131899</xdr:rowOff>
    </xdr:to>
    <xdr:sp macro="" textlink="">
      <xdr:nvSpPr>
        <xdr:cNvPr id="78" name="楕円 77"/>
        <xdr:cNvSpPr/>
      </xdr:nvSpPr>
      <xdr:spPr>
        <a:xfrm>
          <a:off x="1968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123553</xdr:rowOff>
    </xdr:from>
    <xdr:to>
      <xdr:col>15</xdr:col>
      <xdr:colOff>50800</xdr:colOff>
      <xdr:row>38</xdr:row>
      <xdr:rowOff>81099</xdr:rowOff>
    </xdr:to>
    <xdr:cxnSp macro="">
      <xdr:nvCxnSpPr>
        <xdr:cNvPr id="79" name="直線コネクタ 78"/>
        <xdr:cNvCxnSpPr/>
      </xdr:nvCxnSpPr>
      <xdr:spPr>
        <a:xfrm flipV="1">
          <a:off x="2019300" y="6467203"/>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3" name="n_1mainValue【道路】&#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4" name="n_2mainValue【道路】&#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5" name="n_3main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75171</xdr:rowOff>
    </xdr:from>
    <xdr:to>
      <xdr:col>55</xdr:col>
      <xdr:colOff>50800</xdr:colOff>
      <xdr:row>42</xdr:row>
      <xdr:rowOff>5321</xdr:rowOff>
    </xdr:to>
    <xdr:sp macro="" textlink="">
      <xdr:nvSpPr>
        <xdr:cNvPr id="124" name="楕円 123"/>
        <xdr:cNvSpPr/>
      </xdr:nvSpPr>
      <xdr:spPr>
        <a:xfrm>
          <a:off x="10426700" y="71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75895</xdr:rowOff>
    </xdr:from>
    <xdr:to>
      <xdr:col>50</xdr:col>
      <xdr:colOff>165100</xdr:colOff>
      <xdr:row>42</xdr:row>
      <xdr:rowOff>6045</xdr:rowOff>
    </xdr:to>
    <xdr:sp macro="" textlink="">
      <xdr:nvSpPr>
        <xdr:cNvPr id="126" name="楕円 125"/>
        <xdr:cNvSpPr/>
      </xdr:nvSpPr>
      <xdr:spPr>
        <a:xfrm>
          <a:off x="9588500" y="71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125971</xdr:rowOff>
    </xdr:from>
    <xdr:to>
      <xdr:col>55</xdr:col>
      <xdr:colOff>0</xdr:colOff>
      <xdr:row>41</xdr:row>
      <xdr:rowOff>126695</xdr:rowOff>
    </xdr:to>
    <xdr:cxnSp macro="">
      <xdr:nvCxnSpPr>
        <xdr:cNvPr id="127" name="直線コネクタ 126"/>
        <xdr:cNvCxnSpPr/>
      </xdr:nvCxnSpPr>
      <xdr:spPr>
        <a:xfrm flipV="1">
          <a:off x="9639300" y="7155421"/>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76848</xdr:rowOff>
    </xdr:from>
    <xdr:to>
      <xdr:col>46</xdr:col>
      <xdr:colOff>38100</xdr:colOff>
      <xdr:row>42</xdr:row>
      <xdr:rowOff>6998</xdr:rowOff>
    </xdr:to>
    <xdr:sp macro="" textlink="">
      <xdr:nvSpPr>
        <xdr:cNvPr id="128" name="楕円 127"/>
        <xdr:cNvSpPr/>
      </xdr:nvSpPr>
      <xdr:spPr>
        <a:xfrm>
          <a:off x="8699500" y="71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126695</xdr:rowOff>
    </xdr:from>
    <xdr:to>
      <xdr:col>50</xdr:col>
      <xdr:colOff>114300</xdr:colOff>
      <xdr:row>41</xdr:row>
      <xdr:rowOff>127648</xdr:rowOff>
    </xdr:to>
    <xdr:cxnSp macro="">
      <xdr:nvCxnSpPr>
        <xdr:cNvPr id="129" name="直線コネクタ 128"/>
        <xdr:cNvCxnSpPr/>
      </xdr:nvCxnSpPr>
      <xdr:spPr>
        <a:xfrm flipV="1">
          <a:off x="8750300" y="715614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54826</xdr:rowOff>
    </xdr:from>
    <xdr:to>
      <xdr:col>41</xdr:col>
      <xdr:colOff>101600</xdr:colOff>
      <xdr:row>41</xdr:row>
      <xdr:rowOff>156426</xdr:rowOff>
    </xdr:to>
    <xdr:sp macro="" textlink="">
      <xdr:nvSpPr>
        <xdr:cNvPr id="130" name="楕円 129"/>
        <xdr:cNvSpPr/>
      </xdr:nvSpPr>
      <xdr:spPr>
        <a:xfrm>
          <a:off x="7810500" y="70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105626</xdr:rowOff>
    </xdr:from>
    <xdr:to>
      <xdr:col>45</xdr:col>
      <xdr:colOff>177800</xdr:colOff>
      <xdr:row>41</xdr:row>
      <xdr:rowOff>127648</xdr:rowOff>
    </xdr:to>
    <xdr:cxnSp macro="">
      <xdr:nvCxnSpPr>
        <xdr:cNvPr id="131" name="直線コネクタ 130"/>
        <xdr:cNvCxnSpPr/>
      </xdr:nvCxnSpPr>
      <xdr:spPr>
        <a:xfrm>
          <a:off x="7861300" y="7135076"/>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168622</xdr:rowOff>
    </xdr:from>
    <xdr:ext cx="469744" cy="259045"/>
    <xdr:sp macro="" textlink="">
      <xdr:nvSpPr>
        <xdr:cNvPr id="135" name="n_1mainValue【道路】&#10;一人当たり延長"/>
        <xdr:cNvSpPr txBox="1"/>
      </xdr:nvSpPr>
      <xdr:spPr>
        <a:xfrm>
          <a:off x="9391727" y="719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169575</xdr:rowOff>
    </xdr:from>
    <xdr:ext cx="469744" cy="259045"/>
    <xdr:sp macro="" textlink="">
      <xdr:nvSpPr>
        <xdr:cNvPr id="136" name="n_2mainValue【道路】&#10;一人当たり延長"/>
        <xdr:cNvSpPr txBox="1"/>
      </xdr:nvSpPr>
      <xdr:spPr>
        <a:xfrm>
          <a:off x="8515427" y="71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1503</xdr:rowOff>
    </xdr:from>
    <xdr:ext cx="469744" cy="259045"/>
    <xdr:sp macro="" textlink="">
      <xdr:nvSpPr>
        <xdr:cNvPr id="137" name="n_3mainValue【道路】&#10;一人当たり延長"/>
        <xdr:cNvSpPr txBox="1"/>
      </xdr:nvSpPr>
      <xdr:spPr>
        <a:xfrm>
          <a:off x="7626427" y="68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128815</xdr:rowOff>
    </xdr:from>
    <xdr:to>
      <xdr:col>24</xdr:col>
      <xdr:colOff>114300</xdr:colOff>
      <xdr:row>58</xdr:row>
      <xdr:rowOff>58965</xdr:rowOff>
    </xdr:to>
    <xdr:sp macro="" textlink="">
      <xdr:nvSpPr>
        <xdr:cNvPr id="178" name="楕円 177"/>
        <xdr:cNvSpPr/>
      </xdr:nvSpPr>
      <xdr:spPr>
        <a:xfrm>
          <a:off x="45847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151692</xdr:rowOff>
    </xdr:from>
    <xdr:ext cx="405111" cy="259045"/>
    <xdr:sp macro="" textlink="">
      <xdr:nvSpPr>
        <xdr:cNvPr id="179" name="【橋りょう・トンネル】&#10;有形固定資産減価償却率該当値テキスト"/>
        <xdr:cNvSpPr txBox="1"/>
      </xdr:nvSpPr>
      <xdr:spPr>
        <a:xfrm>
          <a:off x="4673600" y="975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180" name="楕円 179"/>
        <xdr:cNvSpPr/>
      </xdr:nvSpPr>
      <xdr:spPr>
        <a:xfrm>
          <a:off x="3746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8165</xdr:rowOff>
    </xdr:from>
    <xdr:to>
      <xdr:col>24</xdr:col>
      <xdr:colOff>63500</xdr:colOff>
      <xdr:row>58</xdr:row>
      <xdr:rowOff>29391</xdr:rowOff>
    </xdr:to>
    <xdr:cxnSp macro="">
      <xdr:nvCxnSpPr>
        <xdr:cNvPr id="181" name="直線コネクタ 180"/>
        <xdr:cNvCxnSpPr/>
      </xdr:nvCxnSpPr>
      <xdr:spPr>
        <a:xfrm flipV="1">
          <a:off x="3797300" y="995226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159838</xdr:rowOff>
    </xdr:from>
    <xdr:to>
      <xdr:col>15</xdr:col>
      <xdr:colOff>101600</xdr:colOff>
      <xdr:row>58</xdr:row>
      <xdr:rowOff>89988</xdr:rowOff>
    </xdr:to>
    <xdr:sp macro="" textlink="">
      <xdr:nvSpPr>
        <xdr:cNvPr id="182" name="楕円 181"/>
        <xdr:cNvSpPr/>
      </xdr:nvSpPr>
      <xdr:spPr>
        <a:xfrm>
          <a:off x="2857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29391</xdr:rowOff>
    </xdr:from>
    <xdr:to>
      <xdr:col>19</xdr:col>
      <xdr:colOff>177800</xdr:colOff>
      <xdr:row>58</xdr:row>
      <xdr:rowOff>39188</xdr:rowOff>
    </xdr:to>
    <xdr:cxnSp macro="">
      <xdr:nvCxnSpPr>
        <xdr:cNvPr id="183" name="直線コネクタ 182"/>
        <xdr:cNvCxnSpPr/>
      </xdr:nvCxnSpPr>
      <xdr:spPr>
        <a:xfrm flipV="1">
          <a:off x="2908300" y="99734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4717</xdr:rowOff>
    </xdr:from>
    <xdr:to>
      <xdr:col>10</xdr:col>
      <xdr:colOff>165100</xdr:colOff>
      <xdr:row>58</xdr:row>
      <xdr:rowOff>106317</xdr:rowOff>
    </xdr:to>
    <xdr:sp macro="" textlink="">
      <xdr:nvSpPr>
        <xdr:cNvPr id="184" name="楕円 183"/>
        <xdr:cNvSpPr/>
      </xdr:nvSpPr>
      <xdr:spPr>
        <a:xfrm>
          <a:off x="1968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39188</xdr:rowOff>
    </xdr:from>
    <xdr:to>
      <xdr:col>15</xdr:col>
      <xdr:colOff>50800</xdr:colOff>
      <xdr:row>58</xdr:row>
      <xdr:rowOff>55517</xdr:rowOff>
    </xdr:to>
    <xdr:cxnSp macro="">
      <xdr:nvCxnSpPr>
        <xdr:cNvPr id="185" name="直線コネクタ 184"/>
        <xdr:cNvCxnSpPr/>
      </xdr:nvCxnSpPr>
      <xdr:spPr>
        <a:xfrm flipV="1">
          <a:off x="2019300" y="99832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96718</xdr:rowOff>
    </xdr:from>
    <xdr:ext cx="405111" cy="259045"/>
    <xdr:sp macro="" textlink="">
      <xdr:nvSpPr>
        <xdr:cNvPr id="189" name="n_1mainValue【橋りょう・トンネル】&#10;有形固定資産減価償却率"/>
        <xdr:cNvSpPr txBox="1"/>
      </xdr:nvSpPr>
      <xdr:spPr>
        <a:xfrm>
          <a:off x="3582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106515</xdr:rowOff>
    </xdr:from>
    <xdr:ext cx="405111" cy="259045"/>
    <xdr:sp macro="" textlink="">
      <xdr:nvSpPr>
        <xdr:cNvPr id="190" name="n_2mainValue【橋りょう・トンネル】&#10;有形固定資産減価償却率"/>
        <xdr:cNvSpPr txBox="1"/>
      </xdr:nvSpPr>
      <xdr:spPr>
        <a:xfrm>
          <a:off x="2705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122844</xdr:rowOff>
    </xdr:from>
    <xdr:ext cx="405111" cy="259045"/>
    <xdr:sp macro="" textlink="">
      <xdr:nvSpPr>
        <xdr:cNvPr id="191" name="n_3mainValue【橋りょう・トンネル】&#10;有形固定資産減価償却率"/>
        <xdr:cNvSpPr txBox="1"/>
      </xdr:nvSpPr>
      <xdr:spPr>
        <a:xfrm>
          <a:off x="1816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122705</xdr:rowOff>
    </xdr:from>
    <xdr:to>
      <xdr:col>55</xdr:col>
      <xdr:colOff>50800</xdr:colOff>
      <xdr:row>63</xdr:row>
      <xdr:rowOff>52855</xdr:rowOff>
    </xdr:to>
    <xdr:sp macro="" textlink="">
      <xdr:nvSpPr>
        <xdr:cNvPr id="230" name="楕円 229"/>
        <xdr:cNvSpPr/>
      </xdr:nvSpPr>
      <xdr:spPr>
        <a:xfrm>
          <a:off x="10426700" y="10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145582</xdr:rowOff>
    </xdr:from>
    <xdr:ext cx="599010" cy="259045"/>
    <xdr:sp macro="" textlink="">
      <xdr:nvSpPr>
        <xdr:cNvPr id="231" name="【橋りょう・トンネル】&#10;一人当たり有形固定資産（償却資産）額該当値テキスト"/>
        <xdr:cNvSpPr txBox="1"/>
      </xdr:nvSpPr>
      <xdr:spPr>
        <a:xfrm>
          <a:off x="10515600" y="1060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131600</xdr:rowOff>
    </xdr:from>
    <xdr:to>
      <xdr:col>50</xdr:col>
      <xdr:colOff>165100</xdr:colOff>
      <xdr:row>63</xdr:row>
      <xdr:rowOff>61750</xdr:rowOff>
    </xdr:to>
    <xdr:sp macro="" textlink="">
      <xdr:nvSpPr>
        <xdr:cNvPr id="232" name="楕円 231"/>
        <xdr:cNvSpPr/>
      </xdr:nvSpPr>
      <xdr:spPr>
        <a:xfrm>
          <a:off x="9588500" y="107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2055</xdr:rowOff>
    </xdr:from>
    <xdr:to>
      <xdr:col>55</xdr:col>
      <xdr:colOff>0</xdr:colOff>
      <xdr:row>63</xdr:row>
      <xdr:rowOff>10950</xdr:rowOff>
    </xdr:to>
    <xdr:cxnSp macro="">
      <xdr:nvCxnSpPr>
        <xdr:cNvPr id="233" name="直線コネクタ 232"/>
        <xdr:cNvCxnSpPr/>
      </xdr:nvCxnSpPr>
      <xdr:spPr>
        <a:xfrm flipV="1">
          <a:off x="9639300" y="10803405"/>
          <a:ext cx="8382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134858</xdr:rowOff>
    </xdr:from>
    <xdr:to>
      <xdr:col>46</xdr:col>
      <xdr:colOff>38100</xdr:colOff>
      <xdr:row>63</xdr:row>
      <xdr:rowOff>65008</xdr:rowOff>
    </xdr:to>
    <xdr:sp macro="" textlink="">
      <xdr:nvSpPr>
        <xdr:cNvPr id="234" name="楕円 233"/>
        <xdr:cNvSpPr/>
      </xdr:nvSpPr>
      <xdr:spPr>
        <a:xfrm>
          <a:off x="8699500" y="107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10950</xdr:rowOff>
    </xdr:from>
    <xdr:to>
      <xdr:col>50</xdr:col>
      <xdr:colOff>114300</xdr:colOff>
      <xdr:row>63</xdr:row>
      <xdr:rowOff>14208</xdr:rowOff>
    </xdr:to>
    <xdr:cxnSp macro="">
      <xdr:nvCxnSpPr>
        <xdr:cNvPr id="235" name="直線コネクタ 234"/>
        <xdr:cNvCxnSpPr/>
      </xdr:nvCxnSpPr>
      <xdr:spPr>
        <a:xfrm flipV="1">
          <a:off x="8750300" y="1081230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136718</xdr:rowOff>
    </xdr:from>
    <xdr:to>
      <xdr:col>41</xdr:col>
      <xdr:colOff>101600</xdr:colOff>
      <xdr:row>63</xdr:row>
      <xdr:rowOff>66868</xdr:rowOff>
    </xdr:to>
    <xdr:sp macro="" textlink="">
      <xdr:nvSpPr>
        <xdr:cNvPr id="236" name="楕円 235"/>
        <xdr:cNvSpPr/>
      </xdr:nvSpPr>
      <xdr:spPr>
        <a:xfrm>
          <a:off x="7810500" y="107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14208</xdr:rowOff>
    </xdr:from>
    <xdr:to>
      <xdr:col>45</xdr:col>
      <xdr:colOff>177800</xdr:colOff>
      <xdr:row>63</xdr:row>
      <xdr:rowOff>16068</xdr:rowOff>
    </xdr:to>
    <xdr:cxnSp macro="">
      <xdr:nvCxnSpPr>
        <xdr:cNvPr id="237" name="直線コネクタ 236"/>
        <xdr:cNvCxnSpPr/>
      </xdr:nvCxnSpPr>
      <xdr:spPr>
        <a:xfrm flipV="1">
          <a:off x="7861300" y="10815558"/>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146838</xdr:rowOff>
    </xdr:from>
    <xdr:ext cx="599010" cy="259045"/>
    <xdr:sp macro="" textlink="">
      <xdr:nvSpPr>
        <xdr:cNvPr id="240" name="n_3aveValue【橋りょう・トンネル】&#10;一人当たり有形固定資産（償却資産）額"/>
        <xdr:cNvSpPr txBox="1"/>
      </xdr:nvSpPr>
      <xdr:spPr>
        <a:xfrm>
          <a:off x="7561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78277</xdr:rowOff>
    </xdr:from>
    <xdr:ext cx="599010" cy="259045"/>
    <xdr:sp macro="" textlink="">
      <xdr:nvSpPr>
        <xdr:cNvPr id="241" name="n_1mainValue【橋りょう・トンネル】&#10;一人当たり有形固定資産（償却資産）額"/>
        <xdr:cNvSpPr txBox="1"/>
      </xdr:nvSpPr>
      <xdr:spPr>
        <a:xfrm>
          <a:off x="9327095" y="1053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81535</xdr:rowOff>
    </xdr:from>
    <xdr:ext cx="599010" cy="259045"/>
    <xdr:sp macro="" textlink="">
      <xdr:nvSpPr>
        <xdr:cNvPr id="242" name="n_2mainValue【橋りょう・トンネル】&#10;一人当たり有形固定資産（償却資産）額"/>
        <xdr:cNvSpPr txBox="1"/>
      </xdr:nvSpPr>
      <xdr:spPr>
        <a:xfrm>
          <a:off x="8450795" y="105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83395</xdr:rowOff>
    </xdr:from>
    <xdr:ext cx="599010" cy="259045"/>
    <xdr:sp macro="" textlink="">
      <xdr:nvSpPr>
        <xdr:cNvPr id="243" name="n_3mainValue【橋りょう・トンネル】&#10;一人当たり有形固定資産（償却資産）額"/>
        <xdr:cNvSpPr txBox="1"/>
      </xdr:nvSpPr>
      <xdr:spPr>
        <a:xfrm>
          <a:off x="7561795" y="1054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283" name="楕円 282"/>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284" name="【公営住宅】&#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85" name="楕円 284"/>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26670</xdr:rowOff>
    </xdr:to>
    <xdr:cxnSp macro="">
      <xdr:nvCxnSpPr>
        <xdr:cNvPr id="286" name="直線コネクタ 285"/>
        <xdr:cNvCxnSpPr/>
      </xdr:nvCxnSpPr>
      <xdr:spPr>
        <a:xfrm flipV="1">
          <a:off x="3797300" y="138855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287" name="楕円 286"/>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57150</xdr:rowOff>
    </xdr:to>
    <xdr:cxnSp macro="">
      <xdr:nvCxnSpPr>
        <xdr:cNvPr id="288" name="直線コネクタ 287"/>
        <xdr:cNvCxnSpPr/>
      </xdr:nvCxnSpPr>
      <xdr:spPr>
        <a:xfrm flipV="1">
          <a:off x="2908300" y="13914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289" name="楕円 288"/>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57150</xdr:rowOff>
    </xdr:from>
    <xdr:to>
      <xdr:col>15</xdr:col>
      <xdr:colOff>50800</xdr:colOff>
      <xdr:row>81</xdr:row>
      <xdr:rowOff>91439</xdr:rowOff>
    </xdr:to>
    <xdr:cxnSp macro="">
      <xdr:nvCxnSpPr>
        <xdr:cNvPr id="290" name="直線コネクタ 289"/>
        <xdr:cNvCxnSpPr/>
      </xdr:nvCxnSpPr>
      <xdr:spPr>
        <a:xfrm flipV="1">
          <a:off x="2019300" y="1394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94" name="n_1main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295" name="n_2mainValue【公営住宅】&#10;有形固定資産減価償却率"/>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158766</xdr:rowOff>
    </xdr:from>
    <xdr:ext cx="405111" cy="259045"/>
    <xdr:sp macro="" textlink="">
      <xdr:nvSpPr>
        <xdr:cNvPr id="296" name="n_3mainValue【公営住宅】&#10;有形固定資産減価償却率"/>
        <xdr:cNvSpPr txBox="1"/>
      </xdr:nvSpPr>
      <xdr:spPr>
        <a:xfrm>
          <a:off x="1816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170180</xdr:rowOff>
    </xdr:from>
    <xdr:to>
      <xdr:col>55</xdr:col>
      <xdr:colOff>50800</xdr:colOff>
      <xdr:row>80</xdr:row>
      <xdr:rowOff>100330</xdr:rowOff>
    </xdr:to>
    <xdr:sp macro="" textlink="">
      <xdr:nvSpPr>
        <xdr:cNvPr id="335" name="楕円 334"/>
        <xdr:cNvSpPr/>
      </xdr:nvSpPr>
      <xdr:spPr>
        <a:xfrm>
          <a:off x="10426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21607</xdr:rowOff>
    </xdr:from>
    <xdr:ext cx="469744" cy="259045"/>
    <xdr:sp macro="" textlink="">
      <xdr:nvSpPr>
        <xdr:cNvPr id="336" name="【公営住宅】&#10;一人当たり面積該当値テキスト"/>
        <xdr:cNvSpPr txBox="1"/>
      </xdr:nvSpPr>
      <xdr:spPr>
        <a:xfrm>
          <a:off x="10515600"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6350</xdr:rowOff>
    </xdr:from>
    <xdr:to>
      <xdr:col>50</xdr:col>
      <xdr:colOff>165100</xdr:colOff>
      <xdr:row>80</xdr:row>
      <xdr:rowOff>107950</xdr:rowOff>
    </xdr:to>
    <xdr:sp macro="" textlink="">
      <xdr:nvSpPr>
        <xdr:cNvPr id="337" name="楕円 336"/>
        <xdr:cNvSpPr/>
      </xdr:nvSpPr>
      <xdr:spPr>
        <a:xfrm>
          <a:off x="9588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49530</xdr:rowOff>
    </xdr:from>
    <xdr:to>
      <xdr:col>55</xdr:col>
      <xdr:colOff>0</xdr:colOff>
      <xdr:row>80</xdr:row>
      <xdr:rowOff>57150</xdr:rowOff>
    </xdr:to>
    <xdr:cxnSp macro="">
      <xdr:nvCxnSpPr>
        <xdr:cNvPr id="338" name="直線コネクタ 337"/>
        <xdr:cNvCxnSpPr/>
      </xdr:nvCxnSpPr>
      <xdr:spPr>
        <a:xfrm flipV="1">
          <a:off x="9639300" y="13765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8637</xdr:rowOff>
    </xdr:from>
    <xdr:to>
      <xdr:col>46</xdr:col>
      <xdr:colOff>38100</xdr:colOff>
      <xdr:row>80</xdr:row>
      <xdr:rowOff>110237</xdr:rowOff>
    </xdr:to>
    <xdr:sp macro="" textlink="">
      <xdr:nvSpPr>
        <xdr:cNvPr id="339" name="楕円 338"/>
        <xdr:cNvSpPr/>
      </xdr:nvSpPr>
      <xdr:spPr>
        <a:xfrm>
          <a:off x="8699500" y="1372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57150</xdr:rowOff>
    </xdr:from>
    <xdr:to>
      <xdr:col>50</xdr:col>
      <xdr:colOff>114300</xdr:colOff>
      <xdr:row>80</xdr:row>
      <xdr:rowOff>59437</xdr:rowOff>
    </xdr:to>
    <xdr:cxnSp macro="">
      <xdr:nvCxnSpPr>
        <xdr:cNvPr id="340" name="直線コネクタ 339"/>
        <xdr:cNvCxnSpPr/>
      </xdr:nvCxnSpPr>
      <xdr:spPr>
        <a:xfrm flipV="1">
          <a:off x="8750300" y="137731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12446</xdr:rowOff>
    </xdr:from>
    <xdr:to>
      <xdr:col>41</xdr:col>
      <xdr:colOff>101600</xdr:colOff>
      <xdr:row>80</xdr:row>
      <xdr:rowOff>114046</xdr:rowOff>
    </xdr:to>
    <xdr:sp macro="" textlink="">
      <xdr:nvSpPr>
        <xdr:cNvPr id="341" name="楕円 340"/>
        <xdr:cNvSpPr/>
      </xdr:nvSpPr>
      <xdr:spPr>
        <a:xfrm>
          <a:off x="7810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59437</xdr:rowOff>
    </xdr:from>
    <xdr:to>
      <xdr:col>45</xdr:col>
      <xdr:colOff>177800</xdr:colOff>
      <xdr:row>80</xdr:row>
      <xdr:rowOff>63246</xdr:rowOff>
    </xdr:to>
    <xdr:cxnSp macro="">
      <xdr:nvCxnSpPr>
        <xdr:cNvPr id="342" name="直線コネクタ 341"/>
        <xdr:cNvCxnSpPr/>
      </xdr:nvCxnSpPr>
      <xdr:spPr>
        <a:xfrm flipV="1">
          <a:off x="7861300" y="1377543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44"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45" name="n_3aveValue【公営住宅】&#10;一人当たり面積"/>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124477</xdr:rowOff>
    </xdr:from>
    <xdr:ext cx="469744" cy="259045"/>
    <xdr:sp macro="" textlink="">
      <xdr:nvSpPr>
        <xdr:cNvPr id="346" name="n_1mainValue【公営住宅】&#10;一人当たり面積"/>
        <xdr:cNvSpPr txBox="1"/>
      </xdr:nvSpPr>
      <xdr:spPr>
        <a:xfrm>
          <a:off x="93917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126764</xdr:rowOff>
    </xdr:from>
    <xdr:ext cx="469744" cy="259045"/>
    <xdr:sp macro="" textlink="">
      <xdr:nvSpPr>
        <xdr:cNvPr id="347" name="n_2mainValue【公営住宅】&#10;一人当たり面積"/>
        <xdr:cNvSpPr txBox="1"/>
      </xdr:nvSpPr>
      <xdr:spPr>
        <a:xfrm>
          <a:off x="8515427"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130573</xdr:rowOff>
    </xdr:from>
    <xdr:ext cx="469744" cy="259045"/>
    <xdr:sp macro="" textlink="">
      <xdr:nvSpPr>
        <xdr:cNvPr id="348" name="n_3mainValue【公営住宅】&#10;一人当たり面積"/>
        <xdr:cNvSpPr txBox="1"/>
      </xdr:nvSpPr>
      <xdr:spPr>
        <a:xfrm>
          <a:off x="7626427" y="135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9" name="テキスト ボックス 3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7" name="テキスト ボックス 36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71" name="直線コネクタ 370"/>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72" name="【港湾・漁港】&#10;有形固定資産減価償却率最小値テキスト"/>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3" name="直線コネクタ 372"/>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74" name="【港湾・漁港】&#10;有形固定資産減価償却率最大値テキスト"/>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75" name="直線コネクタ 374"/>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36847</xdr:rowOff>
    </xdr:from>
    <xdr:ext cx="405111" cy="259045"/>
    <xdr:sp macro="" textlink="">
      <xdr:nvSpPr>
        <xdr:cNvPr id="376" name="【港湾・漁港】&#10;有形固定資産減価償却率平均値テキスト"/>
        <xdr:cNvSpPr txBox="1"/>
      </xdr:nvSpPr>
      <xdr:spPr>
        <a:xfrm>
          <a:off x="4673600" y="18039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77" name="フローチャート: 判断 376"/>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78" name="フローチャート: 判断 377"/>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79" name="フローチャート: 判断 378"/>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380" name="フローチャート: 判断 379"/>
        <xdr:cNvSpPr/>
      </xdr:nvSpPr>
      <xdr:spPr>
        <a:xfrm>
          <a:off x="1968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84837</xdr:rowOff>
    </xdr:from>
    <xdr:to>
      <xdr:col>24</xdr:col>
      <xdr:colOff>114300</xdr:colOff>
      <xdr:row>108</xdr:row>
      <xdr:rowOff>14987</xdr:rowOff>
    </xdr:to>
    <xdr:sp macro="" textlink="">
      <xdr:nvSpPr>
        <xdr:cNvPr id="386" name="楕円 385"/>
        <xdr:cNvSpPr/>
      </xdr:nvSpPr>
      <xdr:spPr>
        <a:xfrm>
          <a:off x="45847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63264</xdr:rowOff>
    </xdr:from>
    <xdr:ext cx="405111" cy="259045"/>
    <xdr:sp macro="" textlink="">
      <xdr:nvSpPr>
        <xdr:cNvPr id="387" name="【港湾・漁港】&#10;有形固定資産減価償却率該当値テキスト"/>
        <xdr:cNvSpPr txBox="1"/>
      </xdr:nvSpPr>
      <xdr:spPr>
        <a:xfrm>
          <a:off x="4673600" y="1840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141987</xdr:rowOff>
    </xdr:from>
    <xdr:to>
      <xdr:col>20</xdr:col>
      <xdr:colOff>38100</xdr:colOff>
      <xdr:row>108</xdr:row>
      <xdr:rowOff>72137</xdr:rowOff>
    </xdr:to>
    <xdr:sp macro="" textlink="">
      <xdr:nvSpPr>
        <xdr:cNvPr id="388" name="楕円 387"/>
        <xdr:cNvSpPr/>
      </xdr:nvSpPr>
      <xdr:spPr>
        <a:xfrm>
          <a:off x="3746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135637</xdr:rowOff>
    </xdr:from>
    <xdr:to>
      <xdr:col>24</xdr:col>
      <xdr:colOff>63500</xdr:colOff>
      <xdr:row>108</xdr:row>
      <xdr:rowOff>21337</xdr:rowOff>
    </xdr:to>
    <xdr:cxnSp macro="">
      <xdr:nvCxnSpPr>
        <xdr:cNvPr id="389" name="直線コネクタ 388"/>
        <xdr:cNvCxnSpPr/>
      </xdr:nvCxnSpPr>
      <xdr:spPr>
        <a:xfrm flipV="1">
          <a:off x="3797300" y="1848078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4826</xdr:rowOff>
    </xdr:from>
    <xdr:to>
      <xdr:col>15</xdr:col>
      <xdr:colOff>101600</xdr:colOff>
      <xdr:row>108</xdr:row>
      <xdr:rowOff>106426</xdr:rowOff>
    </xdr:to>
    <xdr:sp macro="" textlink="">
      <xdr:nvSpPr>
        <xdr:cNvPr id="390" name="楕円 389"/>
        <xdr:cNvSpPr/>
      </xdr:nvSpPr>
      <xdr:spPr>
        <a:xfrm>
          <a:off x="2857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21337</xdr:rowOff>
    </xdr:from>
    <xdr:to>
      <xdr:col>19</xdr:col>
      <xdr:colOff>177800</xdr:colOff>
      <xdr:row>108</xdr:row>
      <xdr:rowOff>55626</xdr:rowOff>
    </xdr:to>
    <xdr:cxnSp macro="">
      <xdr:nvCxnSpPr>
        <xdr:cNvPr id="391" name="直線コネクタ 390"/>
        <xdr:cNvCxnSpPr/>
      </xdr:nvCxnSpPr>
      <xdr:spPr>
        <a:xfrm flipV="1">
          <a:off x="2908300" y="185379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59689</xdr:rowOff>
    </xdr:from>
    <xdr:to>
      <xdr:col>10</xdr:col>
      <xdr:colOff>165100</xdr:colOff>
      <xdr:row>108</xdr:row>
      <xdr:rowOff>161289</xdr:rowOff>
    </xdr:to>
    <xdr:sp macro="" textlink="">
      <xdr:nvSpPr>
        <xdr:cNvPr id="392" name="楕円 391"/>
        <xdr:cNvSpPr/>
      </xdr:nvSpPr>
      <xdr:spPr>
        <a:xfrm>
          <a:off x="1968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55626</xdr:rowOff>
    </xdr:from>
    <xdr:to>
      <xdr:col>15</xdr:col>
      <xdr:colOff>50800</xdr:colOff>
      <xdr:row>108</xdr:row>
      <xdr:rowOff>110489</xdr:rowOff>
    </xdr:to>
    <xdr:cxnSp macro="">
      <xdr:nvCxnSpPr>
        <xdr:cNvPr id="393" name="直線コネクタ 392"/>
        <xdr:cNvCxnSpPr/>
      </xdr:nvCxnSpPr>
      <xdr:spPr>
        <a:xfrm flipV="1">
          <a:off x="2019300" y="1857222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49801</xdr:rowOff>
    </xdr:from>
    <xdr:ext cx="405111" cy="259045"/>
    <xdr:sp macro="" textlink="">
      <xdr:nvSpPr>
        <xdr:cNvPr id="394" name="n_1aveValue【港湾・漁港】&#10;有形固定資産減価償却率"/>
        <xdr:cNvSpPr txBox="1"/>
      </xdr:nvSpPr>
      <xdr:spPr>
        <a:xfrm>
          <a:off x="3582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127525</xdr:rowOff>
    </xdr:from>
    <xdr:ext cx="405111" cy="259045"/>
    <xdr:sp macro="" textlink="">
      <xdr:nvSpPr>
        <xdr:cNvPr id="395" name="n_2aveValue【港湾・漁港】&#10;有形固定資産減価償却率"/>
        <xdr:cNvSpPr txBox="1"/>
      </xdr:nvSpPr>
      <xdr:spPr>
        <a:xfrm>
          <a:off x="2705744" y="1795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166388</xdr:rowOff>
    </xdr:from>
    <xdr:ext cx="405111" cy="259045"/>
    <xdr:sp macro="" textlink="">
      <xdr:nvSpPr>
        <xdr:cNvPr id="396" name="n_3aveValue【港湾・漁港】&#10;有形固定資産減価償却率"/>
        <xdr:cNvSpPr txBox="1"/>
      </xdr:nvSpPr>
      <xdr:spPr>
        <a:xfrm>
          <a:off x="1816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63264</xdr:rowOff>
    </xdr:from>
    <xdr:ext cx="405111" cy="259045"/>
    <xdr:sp macro="" textlink="">
      <xdr:nvSpPr>
        <xdr:cNvPr id="397" name="n_1mainValue【港湾・漁港】&#10;有形固定資産減価償却率"/>
        <xdr:cNvSpPr txBox="1"/>
      </xdr:nvSpPr>
      <xdr:spPr>
        <a:xfrm>
          <a:off x="3582044"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97553</xdr:rowOff>
    </xdr:from>
    <xdr:ext cx="405111" cy="259045"/>
    <xdr:sp macro="" textlink="">
      <xdr:nvSpPr>
        <xdr:cNvPr id="398" name="n_2mainValue【港湾・漁港】&#10;有形固定資産減価償却率"/>
        <xdr:cNvSpPr txBox="1"/>
      </xdr:nvSpPr>
      <xdr:spPr>
        <a:xfrm>
          <a:off x="2705744" y="186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152416</xdr:rowOff>
    </xdr:from>
    <xdr:ext cx="405111" cy="259045"/>
    <xdr:sp macro="" textlink="">
      <xdr:nvSpPr>
        <xdr:cNvPr id="399" name="n_3mainValue【港湾・漁港】&#10;有形固定資産減価償却率"/>
        <xdr:cNvSpPr txBox="1"/>
      </xdr:nvSpPr>
      <xdr:spPr>
        <a:xfrm>
          <a:off x="1816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1" name="テキスト ボックス 41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3" name="テキスト ボックス 41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5" name="テキスト ボックス 41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7" name="テキスト ボックス 41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21" name="直線コネクタ 420"/>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22" name="【港湾・漁港】&#10;一人当たり有形固定資産（償却資産）額最小値テキスト"/>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23" name="直線コネクタ 422"/>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24" name="【港湾・漁港】&#10;一人当たり有形固定資産（償却資産）額最大値テキスト"/>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25" name="直線コネクタ 424"/>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34436</xdr:rowOff>
    </xdr:from>
    <xdr:ext cx="534377" cy="259045"/>
    <xdr:sp macro="" textlink="">
      <xdr:nvSpPr>
        <xdr:cNvPr id="426" name="【港湾・漁港】&#10;一人当たり有形固定資産（償却資産）額平均値テキスト"/>
        <xdr:cNvSpPr txBox="1"/>
      </xdr:nvSpPr>
      <xdr:spPr>
        <a:xfrm>
          <a:off x="10515600" y="18208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27" name="フローチャート: 判断 426"/>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28" name="フローチャート: 判断 427"/>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29" name="フローチャート: 判断 428"/>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66224</xdr:rowOff>
    </xdr:from>
    <xdr:to>
      <xdr:col>41</xdr:col>
      <xdr:colOff>101600</xdr:colOff>
      <xdr:row>104</xdr:row>
      <xdr:rowOff>167824</xdr:rowOff>
    </xdr:to>
    <xdr:sp macro="" textlink="">
      <xdr:nvSpPr>
        <xdr:cNvPr id="430" name="フローチャート: 判断 429"/>
        <xdr:cNvSpPr/>
      </xdr:nvSpPr>
      <xdr:spPr>
        <a:xfrm>
          <a:off x="7810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46605</xdr:rowOff>
    </xdr:from>
    <xdr:to>
      <xdr:col>55</xdr:col>
      <xdr:colOff>50800</xdr:colOff>
      <xdr:row>105</xdr:row>
      <xdr:rowOff>148205</xdr:rowOff>
    </xdr:to>
    <xdr:sp macro="" textlink="">
      <xdr:nvSpPr>
        <xdr:cNvPr id="436" name="楕円 435"/>
        <xdr:cNvSpPr/>
      </xdr:nvSpPr>
      <xdr:spPr>
        <a:xfrm>
          <a:off x="10426700" y="180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69482</xdr:rowOff>
    </xdr:from>
    <xdr:ext cx="599010" cy="259045"/>
    <xdr:sp macro="" textlink="">
      <xdr:nvSpPr>
        <xdr:cNvPr id="437" name="【港湾・漁港】&#10;一人当たり有形固定資産（償却資産）額該当値テキスト"/>
        <xdr:cNvSpPr txBox="1"/>
      </xdr:nvSpPr>
      <xdr:spPr>
        <a:xfrm>
          <a:off x="10515600" y="179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47140</xdr:rowOff>
    </xdr:from>
    <xdr:to>
      <xdr:col>50</xdr:col>
      <xdr:colOff>165100</xdr:colOff>
      <xdr:row>105</xdr:row>
      <xdr:rowOff>148740</xdr:rowOff>
    </xdr:to>
    <xdr:sp macro="" textlink="">
      <xdr:nvSpPr>
        <xdr:cNvPr id="438" name="楕円 437"/>
        <xdr:cNvSpPr/>
      </xdr:nvSpPr>
      <xdr:spPr>
        <a:xfrm>
          <a:off x="9588500" y="180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97405</xdr:rowOff>
    </xdr:from>
    <xdr:to>
      <xdr:col>55</xdr:col>
      <xdr:colOff>0</xdr:colOff>
      <xdr:row>105</xdr:row>
      <xdr:rowOff>97940</xdr:rowOff>
    </xdr:to>
    <xdr:cxnSp macro="">
      <xdr:nvCxnSpPr>
        <xdr:cNvPr id="439" name="直線コネクタ 438"/>
        <xdr:cNvCxnSpPr/>
      </xdr:nvCxnSpPr>
      <xdr:spPr>
        <a:xfrm flipV="1">
          <a:off x="9639300" y="18099655"/>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57693</xdr:rowOff>
    </xdr:from>
    <xdr:to>
      <xdr:col>46</xdr:col>
      <xdr:colOff>38100</xdr:colOff>
      <xdr:row>105</xdr:row>
      <xdr:rowOff>159293</xdr:rowOff>
    </xdr:to>
    <xdr:sp macro="" textlink="">
      <xdr:nvSpPr>
        <xdr:cNvPr id="440" name="楕円 439"/>
        <xdr:cNvSpPr/>
      </xdr:nvSpPr>
      <xdr:spPr>
        <a:xfrm>
          <a:off x="8699500" y="180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97940</xdr:rowOff>
    </xdr:from>
    <xdr:to>
      <xdr:col>50</xdr:col>
      <xdr:colOff>114300</xdr:colOff>
      <xdr:row>105</xdr:row>
      <xdr:rowOff>108493</xdr:rowOff>
    </xdr:to>
    <xdr:cxnSp macro="">
      <xdr:nvCxnSpPr>
        <xdr:cNvPr id="441" name="直線コネクタ 440"/>
        <xdr:cNvCxnSpPr/>
      </xdr:nvCxnSpPr>
      <xdr:spPr>
        <a:xfrm flipV="1">
          <a:off x="8750300" y="18100190"/>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58652</xdr:rowOff>
    </xdr:from>
    <xdr:to>
      <xdr:col>41</xdr:col>
      <xdr:colOff>101600</xdr:colOff>
      <xdr:row>105</xdr:row>
      <xdr:rowOff>160252</xdr:rowOff>
    </xdr:to>
    <xdr:sp macro="" textlink="">
      <xdr:nvSpPr>
        <xdr:cNvPr id="442" name="楕円 441"/>
        <xdr:cNvSpPr/>
      </xdr:nvSpPr>
      <xdr:spPr>
        <a:xfrm>
          <a:off x="7810500" y="180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108493</xdr:rowOff>
    </xdr:from>
    <xdr:to>
      <xdr:col>45</xdr:col>
      <xdr:colOff>177800</xdr:colOff>
      <xdr:row>105</xdr:row>
      <xdr:rowOff>109452</xdr:rowOff>
    </xdr:to>
    <xdr:cxnSp macro="">
      <xdr:nvCxnSpPr>
        <xdr:cNvPr id="443" name="直線コネクタ 442"/>
        <xdr:cNvCxnSpPr/>
      </xdr:nvCxnSpPr>
      <xdr:spPr>
        <a:xfrm flipV="1">
          <a:off x="7861300" y="18110743"/>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82013</xdr:rowOff>
    </xdr:from>
    <xdr:ext cx="534377" cy="259045"/>
    <xdr:sp macro="" textlink="">
      <xdr:nvSpPr>
        <xdr:cNvPr id="444" name="n_1aveValue【港湾・漁港】&#10;一人当たり有形固定資産（償却資産）額"/>
        <xdr:cNvSpPr txBox="1"/>
      </xdr:nvSpPr>
      <xdr:spPr>
        <a:xfrm>
          <a:off x="9359411" y="182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30711</xdr:rowOff>
    </xdr:from>
    <xdr:ext cx="534377" cy="259045"/>
    <xdr:sp macro="" textlink="">
      <xdr:nvSpPr>
        <xdr:cNvPr id="445" name="n_2aveValue【港湾・漁港】&#10;一人当たり有形固定資産（償却資産）額"/>
        <xdr:cNvSpPr txBox="1"/>
      </xdr:nvSpPr>
      <xdr:spPr>
        <a:xfrm>
          <a:off x="8483111" y="182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12901</xdr:rowOff>
    </xdr:from>
    <xdr:ext cx="599010" cy="259045"/>
    <xdr:sp macro="" textlink="">
      <xdr:nvSpPr>
        <xdr:cNvPr id="446" name="n_3aveValue【港湾・漁港】&#10;一人当たり有形固定資産（償却資産）額"/>
        <xdr:cNvSpPr txBox="1"/>
      </xdr:nvSpPr>
      <xdr:spPr>
        <a:xfrm>
          <a:off x="7561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165267</xdr:rowOff>
    </xdr:from>
    <xdr:ext cx="599010" cy="259045"/>
    <xdr:sp macro="" textlink="">
      <xdr:nvSpPr>
        <xdr:cNvPr id="447" name="n_1mainValue【港湾・漁港】&#10;一人当たり有形固定資産（償却資産）額"/>
        <xdr:cNvSpPr txBox="1"/>
      </xdr:nvSpPr>
      <xdr:spPr>
        <a:xfrm>
          <a:off x="9327095" y="1782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4370</xdr:rowOff>
    </xdr:from>
    <xdr:ext cx="599010" cy="259045"/>
    <xdr:sp macro="" textlink="">
      <xdr:nvSpPr>
        <xdr:cNvPr id="448" name="n_2mainValue【港湾・漁港】&#10;一人当たり有形固定資産（償却資産）額"/>
        <xdr:cNvSpPr txBox="1"/>
      </xdr:nvSpPr>
      <xdr:spPr>
        <a:xfrm>
          <a:off x="8450795" y="1783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151379</xdr:rowOff>
    </xdr:from>
    <xdr:ext cx="599010" cy="259045"/>
    <xdr:sp macro="" textlink="">
      <xdr:nvSpPr>
        <xdr:cNvPr id="449" name="n_3mainValue【港湾・漁港】&#10;一人当たり有形固定資産（償却資産）額"/>
        <xdr:cNvSpPr txBox="1"/>
      </xdr:nvSpPr>
      <xdr:spPr>
        <a:xfrm>
          <a:off x="7561795" y="181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74" name="直線コネクタ 473"/>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75"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76" name="直線コネクタ 475"/>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7"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8" name="直線コネクタ 477"/>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79"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80" name="フローチャート: 判断 479"/>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81" name="フローチャート: 判断 480"/>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82" name="フローチャート: 判断 481"/>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483" name="フローチャート: 判断 482"/>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126365</xdr:rowOff>
    </xdr:from>
    <xdr:to>
      <xdr:col>85</xdr:col>
      <xdr:colOff>177800</xdr:colOff>
      <xdr:row>36</xdr:row>
      <xdr:rowOff>56515</xdr:rowOff>
    </xdr:to>
    <xdr:sp macro="" textlink="">
      <xdr:nvSpPr>
        <xdr:cNvPr id="489" name="楕円 488"/>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149242</xdr:rowOff>
    </xdr:from>
    <xdr:ext cx="405111" cy="259045"/>
    <xdr:sp macro="" textlink="">
      <xdr:nvSpPr>
        <xdr:cNvPr id="490" name="【認定こども園・幼稚園・保育所】&#10;有形固定資産減価償却率該当値テキスト"/>
        <xdr:cNvSpPr txBox="1"/>
      </xdr:nvSpPr>
      <xdr:spPr>
        <a:xfrm>
          <a:off x="163576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xdr:rowOff>
    </xdr:from>
    <xdr:to>
      <xdr:col>81</xdr:col>
      <xdr:colOff>101600</xdr:colOff>
      <xdr:row>36</xdr:row>
      <xdr:rowOff>111760</xdr:rowOff>
    </xdr:to>
    <xdr:sp macro="" textlink="">
      <xdr:nvSpPr>
        <xdr:cNvPr id="491" name="楕円 490"/>
        <xdr:cNvSpPr/>
      </xdr:nvSpPr>
      <xdr:spPr>
        <a:xfrm>
          <a:off x="1543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xdr:rowOff>
    </xdr:from>
    <xdr:to>
      <xdr:col>85</xdr:col>
      <xdr:colOff>127000</xdr:colOff>
      <xdr:row>36</xdr:row>
      <xdr:rowOff>60960</xdr:rowOff>
    </xdr:to>
    <xdr:cxnSp macro="">
      <xdr:nvCxnSpPr>
        <xdr:cNvPr id="492" name="直線コネクタ 491"/>
        <xdr:cNvCxnSpPr/>
      </xdr:nvCxnSpPr>
      <xdr:spPr>
        <a:xfrm flipV="1">
          <a:off x="15481300" y="617791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93" name="楕円 492"/>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60960</xdr:rowOff>
    </xdr:from>
    <xdr:to>
      <xdr:col>81</xdr:col>
      <xdr:colOff>50800</xdr:colOff>
      <xdr:row>36</xdr:row>
      <xdr:rowOff>114300</xdr:rowOff>
    </xdr:to>
    <xdr:cxnSp macro="">
      <xdr:nvCxnSpPr>
        <xdr:cNvPr id="494" name="直線コネクタ 493"/>
        <xdr:cNvCxnSpPr/>
      </xdr:nvCxnSpPr>
      <xdr:spPr>
        <a:xfrm flipV="1">
          <a:off x="14592300" y="6233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109220</xdr:rowOff>
    </xdr:from>
    <xdr:to>
      <xdr:col>72</xdr:col>
      <xdr:colOff>38100</xdr:colOff>
      <xdr:row>37</xdr:row>
      <xdr:rowOff>39370</xdr:rowOff>
    </xdr:to>
    <xdr:sp macro="" textlink="">
      <xdr:nvSpPr>
        <xdr:cNvPr id="495" name="楕円 494"/>
        <xdr:cNvSpPr/>
      </xdr:nvSpPr>
      <xdr:spPr>
        <a:xfrm>
          <a:off x="1365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36</xdr:row>
      <xdr:rowOff>160020</xdr:rowOff>
    </xdr:to>
    <xdr:cxnSp macro="">
      <xdr:nvCxnSpPr>
        <xdr:cNvPr id="496" name="直線コネクタ 495"/>
        <xdr:cNvCxnSpPr/>
      </xdr:nvCxnSpPr>
      <xdr:spPr>
        <a:xfrm flipV="1">
          <a:off x="13703300" y="6286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97"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98"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99"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128287</xdr:rowOff>
    </xdr:from>
    <xdr:ext cx="405111" cy="259045"/>
    <xdr:sp macro="" textlink="">
      <xdr:nvSpPr>
        <xdr:cNvPr id="500" name="n_1mainValue【認定こども園・幼稚園・保育所】&#10;有形固定資産減価償却率"/>
        <xdr:cNvSpPr txBox="1"/>
      </xdr:nvSpPr>
      <xdr:spPr>
        <a:xfrm>
          <a:off x="152660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501" name="n_2mainValue【認定こども園・幼稚園・保育所】&#10;有形固定資産減価償却率"/>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55897</xdr:rowOff>
    </xdr:from>
    <xdr:ext cx="405111" cy="259045"/>
    <xdr:sp macro="" textlink="">
      <xdr:nvSpPr>
        <xdr:cNvPr id="502" name="n_3mainValue【認定こども園・幼稚園・保育所】&#10;有形固定資産減価償却率"/>
        <xdr:cNvSpPr txBox="1"/>
      </xdr:nvSpPr>
      <xdr:spPr>
        <a:xfrm>
          <a:off x="13500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524" name="直線コネクタ 523"/>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2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6" name="直線コネクタ 52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27"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28" name="直線コネクタ 527"/>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529"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30" name="フローチャート: 判断 529"/>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31" name="フローチャート: 判断 530"/>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2" name="フローチャート: 判断 531"/>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533" name="フローチャート: 判断 532"/>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539" name="楕円 538"/>
        <xdr:cNvSpPr/>
      </xdr:nvSpPr>
      <xdr:spPr>
        <a:xfrm>
          <a:off x="22110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20845</xdr:rowOff>
    </xdr:from>
    <xdr:ext cx="469744" cy="259045"/>
    <xdr:sp macro="" textlink="">
      <xdr:nvSpPr>
        <xdr:cNvPr id="540" name="【認定こども園・幼稚園・保育所】&#10;一人当たり面積該当値テキスト"/>
        <xdr:cNvSpPr txBox="1"/>
      </xdr:nvSpPr>
      <xdr:spPr>
        <a:xfrm>
          <a:off x="22199600"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xdr:rowOff>
    </xdr:from>
    <xdr:to>
      <xdr:col>112</xdr:col>
      <xdr:colOff>38100</xdr:colOff>
      <xdr:row>38</xdr:row>
      <xdr:rowOff>108712</xdr:rowOff>
    </xdr:to>
    <xdr:sp macro="" textlink="">
      <xdr:nvSpPr>
        <xdr:cNvPr id="541" name="楕円 540"/>
        <xdr:cNvSpPr/>
      </xdr:nvSpPr>
      <xdr:spPr>
        <a:xfrm>
          <a:off x="21272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48768</xdr:rowOff>
    </xdr:from>
    <xdr:to>
      <xdr:col>116</xdr:col>
      <xdr:colOff>63500</xdr:colOff>
      <xdr:row>38</xdr:row>
      <xdr:rowOff>57912</xdr:rowOff>
    </xdr:to>
    <xdr:cxnSp macro="">
      <xdr:nvCxnSpPr>
        <xdr:cNvPr id="542" name="直線コネクタ 541"/>
        <xdr:cNvCxnSpPr/>
      </xdr:nvCxnSpPr>
      <xdr:spPr>
        <a:xfrm flipV="1">
          <a:off x="21323300" y="6563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xdr:rowOff>
    </xdr:from>
    <xdr:to>
      <xdr:col>107</xdr:col>
      <xdr:colOff>101600</xdr:colOff>
      <xdr:row>38</xdr:row>
      <xdr:rowOff>108712</xdr:rowOff>
    </xdr:to>
    <xdr:sp macro="" textlink="">
      <xdr:nvSpPr>
        <xdr:cNvPr id="543" name="楕円 542"/>
        <xdr:cNvSpPr/>
      </xdr:nvSpPr>
      <xdr:spPr>
        <a:xfrm>
          <a:off x="20383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57912</xdr:rowOff>
    </xdr:from>
    <xdr:to>
      <xdr:col>111</xdr:col>
      <xdr:colOff>177800</xdr:colOff>
      <xdr:row>38</xdr:row>
      <xdr:rowOff>57912</xdr:rowOff>
    </xdr:to>
    <xdr:cxnSp macro="">
      <xdr:nvCxnSpPr>
        <xdr:cNvPr id="544" name="直線コネクタ 543"/>
        <xdr:cNvCxnSpPr/>
      </xdr:nvCxnSpPr>
      <xdr:spPr>
        <a:xfrm>
          <a:off x="20434300" y="6573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xdr:rowOff>
    </xdr:from>
    <xdr:to>
      <xdr:col>102</xdr:col>
      <xdr:colOff>165100</xdr:colOff>
      <xdr:row>38</xdr:row>
      <xdr:rowOff>113284</xdr:rowOff>
    </xdr:to>
    <xdr:sp macro="" textlink="">
      <xdr:nvSpPr>
        <xdr:cNvPr id="545" name="楕円 544"/>
        <xdr:cNvSpPr/>
      </xdr:nvSpPr>
      <xdr:spPr>
        <a:xfrm>
          <a:off x="19494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57912</xdr:rowOff>
    </xdr:from>
    <xdr:to>
      <xdr:col>107</xdr:col>
      <xdr:colOff>50800</xdr:colOff>
      <xdr:row>38</xdr:row>
      <xdr:rowOff>62484</xdr:rowOff>
    </xdr:to>
    <xdr:cxnSp macro="">
      <xdr:nvCxnSpPr>
        <xdr:cNvPr id="546" name="直線コネクタ 545"/>
        <xdr:cNvCxnSpPr/>
      </xdr:nvCxnSpPr>
      <xdr:spPr>
        <a:xfrm flipV="1">
          <a:off x="19545300" y="6573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547"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48"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549" name="n_3aveValue【認定こども園・幼稚園・保育所】&#10;一人当たり面積"/>
        <xdr:cNvSpPr txBox="1"/>
      </xdr:nvSpPr>
      <xdr:spPr>
        <a:xfrm>
          <a:off x="19310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125239</xdr:rowOff>
    </xdr:from>
    <xdr:ext cx="469744" cy="259045"/>
    <xdr:sp macro="" textlink="">
      <xdr:nvSpPr>
        <xdr:cNvPr id="550" name="n_1main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125239</xdr:rowOff>
    </xdr:from>
    <xdr:ext cx="469744" cy="259045"/>
    <xdr:sp macro="" textlink="">
      <xdr:nvSpPr>
        <xdr:cNvPr id="551" name="n_2mainValue【認定こども園・幼稚園・保育所】&#10;一人当たり面積"/>
        <xdr:cNvSpPr txBox="1"/>
      </xdr:nvSpPr>
      <xdr:spPr>
        <a:xfrm>
          <a:off x="20199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129811</xdr:rowOff>
    </xdr:from>
    <xdr:ext cx="469744" cy="259045"/>
    <xdr:sp macro="" textlink="">
      <xdr:nvSpPr>
        <xdr:cNvPr id="552" name="n_3mainValue【認定こども園・幼稚園・保育所】&#10;一人当たり面積"/>
        <xdr:cNvSpPr txBox="1"/>
      </xdr:nvSpPr>
      <xdr:spPr>
        <a:xfrm>
          <a:off x="19310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4" name="直線コネクタ 5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5" name="テキスト ボックス 5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6" name="直線コネクタ 5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7" name="テキスト ボックス 5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8" name="直線コネクタ 5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9" name="テキスト ボックス 5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0" name="直線コネクタ 5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71" name="テキスト ボックス 570"/>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75" name="直線コネクタ 574"/>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76"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77" name="直線コネクタ 576"/>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78"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79" name="直線コネクタ 578"/>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580"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81" name="フローチャート: 判断 580"/>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82" name="フローチャート: 判断 581"/>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83" name="フローチャート: 判断 582"/>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84" name="フローチャート: 判断 583"/>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106934</xdr:rowOff>
    </xdr:from>
    <xdr:to>
      <xdr:col>85</xdr:col>
      <xdr:colOff>177800</xdr:colOff>
      <xdr:row>59</xdr:row>
      <xdr:rowOff>37084</xdr:rowOff>
    </xdr:to>
    <xdr:sp macro="" textlink="">
      <xdr:nvSpPr>
        <xdr:cNvPr id="590" name="楕円 589"/>
        <xdr:cNvSpPr/>
      </xdr:nvSpPr>
      <xdr:spPr>
        <a:xfrm>
          <a:off x="162687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129811</xdr:rowOff>
    </xdr:from>
    <xdr:ext cx="405111" cy="259045"/>
    <xdr:sp macro="" textlink="">
      <xdr:nvSpPr>
        <xdr:cNvPr id="591" name="【学校施設】&#10;有形固定資産減価償却率該当値テキスト"/>
        <xdr:cNvSpPr txBox="1"/>
      </xdr:nvSpPr>
      <xdr:spPr>
        <a:xfrm>
          <a:off x="16357600" y="990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129794</xdr:rowOff>
    </xdr:from>
    <xdr:to>
      <xdr:col>81</xdr:col>
      <xdr:colOff>101600</xdr:colOff>
      <xdr:row>59</xdr:row>
      <xdr:rowOff>59944</xdr:rowOff>
    </xdr:to>
    <xdr:sp macro="" textlink="">
      <xdr:nvSpPr>
        <xdr:cNvPr id="592" name="楕円 591"/>
        <xdr:cNvSpPr/>
      </xdr:nvSpPr>
      <xdr:spPr>
        <a:xfrm>
          <a:off x="15430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157734</xdr:rowOff>
    </xdr:from>
    <xdr:to>
      <xdr:col>85</xdr:col>
      <xdr:colOff>127000</xdr:colOff>
      <xdr:row>59</xdr:row>
      <xdr:rowOff>9144</xdr:rowOff>
    </xdr:to>
    <xdr:cxnSp macro="">
      <xdr:nvCxnSpPr>
        <xdr:cNvPr id="593" name="直線コネクタ 592"/>
        <xdr:cNvCxnSpPr/>
      </xdr:nvCxnSpPr>
      <xdr:spPr>
        <a:xfrm flipV="1">
          <a:off x="15481300" y="101018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94" name="楕円 593"/>
        <xdr:cNvSpPr/>
      </xdr:nvSpPr>
      <xdr:spPr>
        <a:xfrm>
          <a:off x="14541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xdr:rowOff>
    </xdr:from>
    <xdr:to>
      <xdr:col>81</xdr:col>
      <xdr:colOff>50800</xdr:colOff>
      <xdr:row>59</xdr:row>
      <xdr:rowOff>48006</xdr:rowOff>
    </xdr:to>
    <xdr:cxnSp macro="">
      <xdr:nvCxnSpPr>
        <xdr:cNvPr id="595" name="直線コネクタ 594"/>
        <xdr:cNvCxnSpPr/>
      </xdr:nvCxnSpPr>
      <xdr:spPr>
        <a:xfrm flipV="1">
          <a:off x="14592300" y="101246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79502</xdr:rowOff>
    </xdr:from>
    <xdr:to>
      <xdr:col>72</xdr:col>
      <xdr:colOff>38100</xdr:colOff>
      <xdr:row>60</xdr:row>
      <xdr:rowOff>9652</xdr:rowOff>
    </xdr:to>
    <xdr:sp macro="" textlink="">
      <xdr:nvSpPr>
        <xdr:cNvPr id="596" name="楕円 595"/>
        <xdr:cNvSpPr/>
      </xdr:nvSpPr>
      <xdr:spPr>
        <a:xfrm>
          <a:off x="13652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48006</xdr:rowOff>
    </xdr:from>
    <xdr:to>
      <xdr:col>76</xdr:col>
      <xdr:colOff>114300</xdr:colOff>
      <xdr:row>59</xdr:row>
      <xdr:rowOff>130302</xdr:rowOff>
    </xdr:to>
    <xdr:cxnSp macro="">
      <xdr:nvCxnSpPr>
        <xdr:cNvPr id="597" name="直線コネクタ 596"/>
        <xdr:cNvCxnSpPr/>
      </xdr:nvCxnSpPr>
      <xdr:spPr>
        <a:xfrm flipV="1">
          <a:off x="13703300" y="101635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98"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99"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600"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76471</xdr:rowOff>
    </xdr:from>
    <xdr:ext cx="405111" cy="259045"/>
    <xdr:sp macro="" textlink="">
      <xdr:nvSpPr>
        <xdr:cNvPr id="601" name="n_1mainValue【学校施設】&#10;有形固定資産減価償却率"/>
        <xdr:cNvSpPr txBox="1"/>
      </xdr:nvSpPr>
      <xdr:spPr>
        <a:xfrm>
          <a:off x="152660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602" name="n_2mainValue【学校施設】&#10;有形固定資産減価償却率"/>
        <xdr:cNvSpPr txBox="1"/>
      </xdr:nvSpPr>
      <xdr:spPr>
        <a:xfrm>
          <a:off x="14389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603" name="n_3mainValue【学校施設】&#10;有形固定資産減価償却率"/>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626" name="直線コネクタ 625"/>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627"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628" name="直線コネクタ 627"/>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629"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630" name="直線コネクタ 629"/>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631"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632" name="フローチャート: 判断 631"/>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633" name="フローチャート: 判断 632"/>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634" name="フローチャート: 判断 633"/>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635" name="フローチャート: 判断 634"/>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641" name="楕円 640"/>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58945</xdr:rowOff>
    </xdr:from>
    <xdr:ext cx="469744" cy="259045"/>
    <xdr:sp macro="" textlink="">
      <xdr:nvSpPr>
        <xdr:cNvPr id="642" name="【学校施設】&#10;一人当たり面積該当値テキスト"/>
        <xdr:cNvSpPr txBox="1"/>
      </xdr:nvSpPr>
      <xdr:spPr>
        <a:xfrm>
          <a:off x="22199600" y="1051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42011</xdr:rowOff>
    </xdr:from>
    <xdr:to>
      <xdr:col>112</xdr:col>
      <xdr:colOff>38100</xdr:colOff>
      <xdr:row>62</xdr:row>
      <xdr:rowOff>143611</xdr:rowOff>
    </xdr:to>
    <xdr:sp macro="" textlink="">
      <xdr:nvSpPr>
        <xdr:cNvPr id="643" name="楕円 642"/>
        <xdr:cNvSpPr/>
      </xdr:nvSpPr>
      <xdr:spPr>
        <a:xfrm>
          <a:off x="21272500" y="106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92811</xdr:rowOff>
    </xdr:to>
    <xdr:cxnSp macro="">
      <xdr:nvCxnSpPr>
        <xdr:cNvPr id="644" name="直線コネクタ 643"/>
        <xdr:cNvCxnSpPr/>
      </xdr:nvCxnSpPr>
      <xdr:spPr>
        <a:xfrm flipV="1">
          <a:off x="21323300" y="10716768"/>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69444</xdr:rowOff>
    </xdr:from>
    <xdr:to>
      <xdr:col>107</xdr:col>
      <xdr:colOff>101600</xdr:colOff>
      <xdr:row>62</xdr:row>
      <xdr:rowOff>171044</xdr:rowOff>
    </xdr:to>
    <xdr:sp macro="" textlink="">
      <xdr:nvSpPr>
        <xdr:cNvPr id="645" name="楕円 644"/>
        <xdr:cNvSpPr/>
      </xdr:nvSpPr>
      <xdr:spPr>
        <a:xfrm>
          <a:off x="203835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92811</xdr:rowOff>
    </xdr:from>
    <xdr:to>
      <xdr:col>111</xdr:col>
      <xdr:colOff>177800</xdr:colOff>
      <xdr:row>62</xdr:row>
      <xdr:rowOff>120244</xdr:rowOff>
    </xdr:to>
    <xdr:cxnSp macro="">
      <xdr:nvCxnSpPr>
        <xdr:cNvPr id="646" name="直線コネクタ 645"/>
        <xdr:cNvCxnSpPr/>
      </xdr:nvCxnSpPr>
      <xdr:spPr>
        <a:xfrm flipV="1">
          <a:off x="20434300" y="10722711"/>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647" name="楕円 646"/>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120244</xdr:rowOff>
    </xdr:from>
    <xdr:to>
      <xdr:col>107</xdr:col>
      <xdr:colOff>50800</xdr:colOff>
      <xdr:row>62</xdr:row>
      <xdr:rowOff>123444</xdr:rowOff>
    </xdr:to>
    <xdr:cxnSp macro="">
      <xdr:nvCxnSpPr>
        <xdr:cNvPr id="648" name="直線コネクタ 647"/>
        <xdr:cNvCxnSpPr/>
      </xdr:nvCxnSpPr>
      <xdr:spPr>
        <a:xfrm flipV="1">
          <a:off x="19545300" y="1075014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649"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650"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651"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160138</xdr:rowOff>
    </xdr:from>
    <xdr:ext cx="469744" cy="259045"/>
    <xdr:sp macro="" textlink="">
      <xdr:nvSpPr>
        <xdr:cNvPr id="652" name="n_1mainValue【学校施設】&#10;一人当たり面積"/>
        <xdr:cNvSpPr txBox="1"/>
      </xdr:nvSpPr>
      <xdr:spPr>
        <a:xfrm>
          <a:off x="21075727" y="1044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16121</xdr:rowOff>
    </xdr:from>
    <xdr:ext cx="469744" cy="259045"/>
    <xdr:sp macro="" textlink="">
      <xdr:nvSpPr>
        <xdr:cNvPr id="653" name="n_2mainValue【学校施設】&#10;一人当たり面積"/>
        <xdr:cNvSpPr txBox="1"/>
      </xdr:nvSpPr>
      <xdr:spPr>
        <a:xfrm>
          <a:off x="20199427" y="1047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654" name="n_3mainValue【学校施設】&#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680" name="直線コネクタ 679"/>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81"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82" name="直線コネクタ 681"/>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4" name="直線コネクタ 68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685"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86" name="フローチャート: 判断 685"/>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87" name="フローチャート: 判断 686"/>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88" name="フローチャート: 判断 687"/>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89" name="フローチャート: 判断 688"/>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95" name="楕円 694"/>
        <xdr:cNvSpPr/>
      </xdr:nvSpPr>
      <xdr:spPr>
        <a:xfrm>
          <a:off x="16268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83656</xdr:rowOff>
    </xdr:from>
    <xdr:ext cx="405111" cy="259045"/>
    <xdr:sp macro="" textlink="">
      <xdr:nvSpPr>
        <xdr:cNvPr id="696" name="【児童館】&#10;有形固定資産減価償却率該当値テキスト"/>
        <xdr:cNvSpPr txBox="1"/>
      </xdr:nvSpPr>
      <xdr:spPr>
        <a:xfrm>
          <a:off x="16357600" y="1379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145687</xdr:rowOff>
    </xdr:from>
    <xdr:to>
      <xdr:col>81</xdr:col>
      <xdr:colOff>101600</xdr:colOff>
      <xdr:row>80</xdr:row>
      <xdr:rowOff>75837</xdr:rowOff>
    </xdr:to>
    <xdr:sp macro="" textlink="">
      <xdr:nvSpPr>
        <xdr:cNvPr id="697" name="楕円 696"/>
        <xdr:cNvSpPr/>
      </xdr:nvSpPr>
      <xdr:spPr>
        <a:xfrm>
          <a:off x="15430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25037</xdr:rowOff>
    </xdr:from>
    <xdr:to>
      <xdr:col>85</xdr:col>
      <xdr:colOff>127000</xdr:colOff>
      <xdr:row>81</xdr:row>
      <xdr:rowOff>111579</xdr:rowOff>
    </xdr:to>
    <xdr:cxnSp macro="">
      <xdr:nvCxnSpPr>
        <xdr:cNvPr id="698" name="直線コネクタ 697"/>
        <xdr:cNvCxnSpPr/>
      </xdr:nvCxnSpPr>
      <xdr:spPr>
        <a:xfrm>
          <a:off x="15481300" y="13741037"/>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122827</xdr:rowOff>
    </xdr:from>
    <xdr:to>
      <xdr:col>76</xdr:col>
      <xdr:colOff>165100</xdr:colOff>
      <xdr:row>82</xdr:row>
      <xdr:rowOff>52977</xdr:rowOff>
    </xdr:to>
    <xdr:sp macro="" textlink="">
      <xdr:nvSpPr>
        <xdr:cNvPr id="699" name="楕円 698"/>
        <xdr:cNvSpPr/>
      </xdr:nvSpPr>
      <xdr:spPr>
        <a:xfrm>
          <a:off x="14541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25037</xdr:rowOff>
    </xdr:from>
    <xdr:to>
      <xdr:col>81</xdr:col>
      <xdr:colOff>50800</xdr:colOff>
      <xdr:row>82</xdr:row>
      <xdr:rowOff>2177</xdr:rowOff>
    </xdr:to>
    <xdr:cxnSp macro="">
      <xdr:nvCxnSpPr>
        <xdr:cNvPr id="700" name="直線コネクタ 699"/>
        <xdr:cNvCxnSpPr/>
      </xdr:nvCxnSpPr>
      <xdr:spPr>
        <a:xfrm flipV="1">
          <a:off x="14592300" y="13741037"/>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153851</xdr:rowOff>
    </xdr:from>
    <xdr:to>
      <xdr:col>72</xdr:col>
      <xdr:colOff>38100</xdr:colOff>
      <xdr:row>82</xdr:row>
      <xdr:rowOff>84001</xdr:rowOff>
    </xdr:to>
    <xdr:sp macro="" textlink="">
      <xdr:nvSpPr>
        <xdr:cNvPr id="701" name="楕円 700"/>
        <xdr:cNvSpPr/>
      </xdr:nvSpPr>
      <xdr:spPr>
        <a:xfrm>
          <a:off x="13652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2177</xdr:rowOff>
    </xdr:from>
    <xdr:to>
      <xdr:col>76</xdr:col>
      <xdr:colOff>114300</xdr:colOff>
      <xdr:row>82</xdr:row>
      <xdr:rowOff>33201</xdr:rowOff>
    </xdr:to>
    <xdr:cxnSp macro="">
      <xdr:nvCxnSpPr>
        <xdr:cNvPr id="702" name="直線コネクタ 701"/>
        <xdr:cNvCxnSpPr/>
      </xdr:nvCxnSpPr>
      <xdr:spPr>
        <a:xfrm flipV="1">
          <a:off x="13703300" y="140610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703"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704" name="n_2aveValue【児童館】&#10;有形固定資産減価償却率"/>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705" name="n_3aveValue【児童館】&#10;有形固定資産減価償却率"/>
        <xdr:cNvSpPr txBox="1"/>
      </xdr:nvSpPr>
      <xdr:spPr>
        <a:xfrm>
          <a:off x="13500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92364</xdr:rowOff>
    </xdr:from>
    <xdr:ext cx="405111" cy="259045"/>
    <xdr:sp macro="" textlink="">
      <xdr:nvSpPr>
        <xdr:cNvPr id="706" name="n_1mainValue【児童館】&#10;有形固定資産減価償却率"/>
        <xdr:cNvSpPr txBox="1"/>
      </xdr:nvSpPr>
      <xdr:spPr>
        <a:xfrm>
          <a:off x="15266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44104</xdr:rowOff>
    </xdr:from>
    <xdr:ext cx="405111" cy="259045"/>
    <xdr:sp macro="" textlink="">
      <xdr:nvSpPr>
        <xdr:cNvPr id="707" name="n_2mainValue【児童館】&#10;有形固定資産減価償却率"/>
        <xdr:cNvSpPr txBox="1"/>
      </xdr:nvSpPr>
      <xdr:spPr>
        <a:xfrm>
          <a:off x="14389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100528</xdr:rowOff>
    </xdr:from>
    <xdr:ext cx="405111" cy="259045"/>
    <xdr:sp macro="" textlink="">
      <xdr:nvSpPr>
        <xdr:cNvPr id="708" name="n_3mainValue【児童館】&#10;有形固定資産減価償却率"/>
        <xdr:cNvSpPr txBox="1"/>
      </xdr:nvSpPr>
      <xdr:spPr>
        <a:xfrm>
          <a:off x="13500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730" name="直線コネクタ 729"/>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731"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732" name="直線コネクタ 731"/>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3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34" name="直線コネクタ 73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35"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36" name="フローチャート: 判断 73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737" name="フローチャート: 判断 736"/>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38" name="フローチャート: 判断 737"/>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39" name="フローチャート: 判断 738"/>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45" name="楕円 744"/>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46"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47" name="楕円 746"/>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48" name="直線コネクタ 747"/>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49" name="楕円 748"/>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50" name="直線コネクタ 749"/>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51" name="楕円 750"/>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752" name="直線コネクタ 751"/>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753"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5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5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56"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57"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58"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784" name="直線コネクタ 783"/>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85"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86" name="直線コネクタ 785"/>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789"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90" name="フローチャート: 判断 789"/>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91" name="フローチャート: 判断 79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92" name="フローチャート: 判断 791"/>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93" name="フローチャート: 判断 792"/>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61323</xdr:rowOff>
    </xdr:from>
    <xdr:to>
      <xdr:col>85</xdr:col>
      <xdr:colOff>177800</xdr:colOff>
      <xdr:row>105</xdr:row>
      <xdr:rowOff>162923</xdr:rowOff>
    </xdr:to>
    <xdr:sp macro="" textlink="">
      <xdr:nvSpPr>
        <xdr:cNvPr id="799" name="楕円 798"/>
        <xdr:cNvSpPr/>
      </xdr:nvSpPr>
      <xdr:spPr>
        <a:xfrm>
          <a:off x="162687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39750</xdr:rowOff>
    </xdr:from>
    <xdr:ext cx="405111" cy="259045"/>
    <xdr:sp macro="" textlink="">
      <xdr:nvSpPr>
        <xdr:cNvPr id="800" name="【公民館】&#10;有形固定資産減価償却率該当値テキスト"/>
        <xdr:cNvSpPr txBox="1"/>
      </xdr:nvSpPr>
      <xdr:spPr>
        <a:xfrm>
          <a:off x="16357600"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89081</xdr:rowOff>
    </xdr:from>
    <xdr:to>
      <xdr:col>81</xdr:col>
      <xdr:colOff>101600</xdr:colOff>
      <xdr:row>106</xdr:row>
      <xdr:rowOff>19231</xdr:rowOff>
    </xdr:to>
    <xdr:sp macro="" textlink="">
      <xdr:nvSpPr>
        <xdr:cNvPr id="801" name="楕円 800"/>
        <xdr:cNvSpPr/>
      </xdr:nvSpPr>
      <xdr:spPr>
        <a:xfrm>
          <a:off x="1543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112123</xdr:rowOff>
    </xdr:from>
    <xdr:to>
      <xdr:col>85</xdr:col>
      <xdr:colOff>127000</xdr:colOff>
      <xdr:row>105</xdr:row>
      <xdr:rowOff>139881</xdr:rowOff>
    </xdr:to>
    <xdr:cxnSp macro="">
      <xdr:nvCxnSpPr>
        <xdr:cNvPr id="802" name="直線コネクタ 801"/>
        <xdr:cNvCxnSpPr/>
      </xdr:nvCxnSpPr>
      <xdr:spPr>
        <a:xfrm flipV="1">
          <a:off x="15481300" y="181143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03" name="楕円 802"/>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139881</xdr:rowOff>
    </xdr:from>
    <xdr:to>
      <xdr:col>81</xdr:col>
      <xdr:colOff>50800</xdr:colOff>
      <xdr:row>105</xdr:row>
      <xdr:rowOff>166007</xdr:rowOff>
    </xdr:to>
    <xdr:cxnSp macro="">
      <xdr:nvCxnSpPr>
        <xdr:cNvPr id="804" name="直線コネクタ 803"/>
        <xdr:cNvCxnSpPr/>
      </xdr:nvCxnSpPr>
      <xdr:spPr>
        <a:xfrm flipV="1">
          <a:off x="14592300" y="1814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05" name="楕円 804"/>
        <xdr:cNvSpPr/>
      </xdr:nvSpPr>
      <xdr:spPr>
        <a:xfrm>
          <a:off x="1365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90895</xdr:rowOff>
    </xdr:from>
    <xdr:to>
      <xdr:col>76</xdr:col>
      <xdr:colOff>114300</xdr:colOff>
      <xdr:row>105</xdr:row>
      <xdr:rowOff>166007</xdr:rowOff>
    </xdr:to>
    <xdr:cxnSp macro="">
      <xdr:nvCxnSpPr>
        <xdr:cNvPr id="806" name="直線コネクタ 805"/>
        <xdr:cNvCxnSpPr/>
      </xdr:nvCxnSpPr>
      <xdr:spPr>
        <a:xfrm>
          <a:off x="13703300" y="1809314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807"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808"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809"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10358</xdr:rowOff>
    </xdr:from>
    <xdr:ext cx="405111" cy="259045"/>
    <xdr:sp macro="" textlink="">
      <xdr:nvSpPr>
        <xdr:cNvPr id="810" name="n_1mainValue【公民館】&#10;有形固定資産減価償却率"/>
        <xdr:cNvSpPr txBox="1"/>
      </xdr:nvSpPr>
      <xdr:spPr>
        <a:xfrm>
          <a:off x="152660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11" name="n_2mainValue【公民館】&#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12" name="n_3mainValue【公民館】&#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836" name="直線コネクタ 835"/>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8" name="直線コネクタ 83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839"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840" name="直線コネクタ 839"/>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841"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42" name="フローチャート: 判断 841"/>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843" name="フローチャート: 判断 842"/>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844" name="フローチャート: 判断 843"/>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45" name="フローチャート: 判断 844"/>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132080</xdr:rowOff>
    </xdr:from>
    <xdr:to>
      <xdr:col>116</xdr:col>
      <xdr:colOff>114300</xdr:colOff>
      <xdr:row>104</xdr:row>
      <xdr:rowOff>62230</xdr:rowOff>
    </xdr:to>
    <xdr:sp macro="" textlink="">
      <xdr:nvSpPr>
        <xdr:cNvPr id="851" name="楕円 850"/>
        <xdr:cNvSpPr/>
      </xdr:nvSpPr>
      <xdr:spPr>
        <a:xfrm>
          <a:off x="22110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154957</xdr:rowOff>
    </xdr:from>
    <xdr:ext cx="469744" cy="259045"/>
    <xdr:sp macro="" textlink="">
      <xdr:nvSpPr>
        <xdr:cNvPr id="852" name="【公民館】&#10;一人当たり面積該当値テキスト"/>
        <xdr:cNvSpPr txBox="1"/>
      </xdr:nvSpPr>
      <xdr:spPr>
        <a:xfrm>
          <a:off x="22199600"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124461</xdr:rowOff>
    </xdr:from>
    <xdr:to>
      <xdr:col>112</xdr:col>
      <xdr:colOff>38100</xdr:colOff>
      <xdr:row>104</xdr:row>
      <xdr:rowOff>54611</xdr:rowOff>
    </xdr:to>
    <xdr:sp macro="" textlink="">
      <xdr:nvSpPr>
        <xdr:cNvPr id="853" name="楕円 852"/>
        <xdr:cNvSpPr/>
      </xdr:nvSpPr>
      <xdr:spPr>
        <a:xfrm>
          <a:off x="21272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3811</xdr:rowOff>
    </xdr:from>
    <xdr:to>
      <xdr:col>116</xdr:col>
      <xdr:colOff>63500</xdr:colOff>
      <xdr:row>104</xdr:row>
      <xdr:rowOff>11430</xdr:rowOff>
    </xdr:to>
    <xdr:cxnSp macro="">
      <xdr:nvCxnSpPr>
        <xdr:cNvPr id="854" name="直線コネクタ 853"/>
        <xdr:cNvCxnSpPr/>
      </xdr:nvCxnSpPr>
      <xdr:spPr>
        <a:xfrm>
          <a:off x="21323300" y="178346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132080</xdr:rowOff>
    </xdr:from>
    <xdr:to>
      <xdr:col>107</xdr:col>
      <xdr:colOff>101600</xdr:colOff>
      <xdr:row>104</xdr:row>
      <xdr:rowOff>62230</xdr:rowOff>
    </xdr:to>
    <xdr:sp macro="" textlink="">
      <xdr:nvSpPr>
        <xdr:cNvPr id="855" name="楕円 854"/>
        <xdr:cNvSpPr/>
      </xdr:nvSpPr>
      <xdr:spPr>
        <a:xfrm>
          <a:off x="20383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3811</xdr:rowOff>
    </xdr:from>
    <xdr:to>
      <xdr:col>111</xdr:col>
      <xdr:colOff>177800</xdr:colOff>
      <xdr:row>104</xdr:row>
      <xdr:rowOff>11430</xdr:rowOff>
    </xdr:to>
    <xdr:cxnSp macro="">
      <xdr:nvCxnSpPr>
        <xdr:cNvPr id="856" name="直線コネクタ 855"/>
        <xdr:cNvCxnSpPr/>
      </xdr:nvCxnSpPr>
      <xdr:spPr>
        <a:xfrm flipV="1">
          <a:off x="20434300" y="17834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857" name="楕円 856"/>
        <xdr:cNvSpPr/>
      </xdr:nvSpPr>
      <xdr:spPr>
        <a:xfrm>
          <a:off x="19494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xdr:rowOff>
    </xdr:from>
    <xdr:to>
      <xdr:col>107</xdr:col>
      <xdr:colOff>50800</xdr:colOff>
      <xdr:row>104</xdr:row>
      <xdr:rowOff>53339</xdr:rowOff>
    </xdr:to>
    <xdr:cxnSp macro="">
      <xdr:nvCxnSpPr>
        <xdr:cNvPr id="858" name="直線コネクタ 857"/>
        <xdr:cNvCxnSpPr/>
      </xdr:nvCxnSpPr>
      <xdr:spPr>
        <a:xfrm flipV="1">
          <a:off x="19545300" y="17842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859"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860"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61" name="n_3aveValue【公民館】&#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71138</xdr:rowOff>
    </xdr:from>
    <xdr:ext cx="469744" cy="259045"/>
    <xdr:sp macro="" textlink="">
      <xdr:nvSpPr>
        <xdr:cNvPr id="862" name="n_1mainValue【公民館】&#10;一人当たり面積"/>
        <xdr:cNvSpPr txBox="1"/>
      </xdr:nvSpPr>
      <xdr:spPr>
        <a:xfrm>
          <a:off x="21075727"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78757</xdr:rowOff>
    </xdr:from>
    <xdr:ext cx="469744" cy="259045"/>
    <xdr:sp macro="" textlink="">
      <xdr:nvSpPr>
        <xdr:cNvPr id="863" name="n_2mainValue【公民館】&#10;一人当たり面積"/>
        <xdr:cNvSpPr txBox="1"/>
      </xdr:nvSpPr>
      <xdr:spPr>
        <a:xfrm>
          <a:off x="201994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864" name="n_3mainValue【公民館】&#10;一人当たり面積"/>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類型は、「認定こども園・幼稚園・保育所」、「橋りょう・トンネル」、「学校施設」である。また、本市の公共施設は、整備から３０年以上を経過したものが多く、老朽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幼稚園・保育所は、築４０年以上経過した施設があり、中長期的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な視点で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園児数の減少を見据えた、私立幼稚園・保育園との役割分担による統廃合を検討していく。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全体の約半数が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耐用年数の２分の１を経過した整備後３０年のもの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、これらの橋りょうが今後３０年以内に更新時期を迎える。そのため、長寿命化計画による計画的な補修により、将来更新負担の平準化と抑制に努めていく。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小・中学校は、築３０年から４０年以上を経過した施設が多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計画の策定を通じて、不具合が顕在化する前に対策を検討し、財政負担の平準化及び抑制に努めていく。また、将来的には、児童生徒数の変動による学校の再編や通学区域について検討するとともに、少子化の進行に伴い生じる空き教室などへ、近隣施設からの機能移転も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65,140
251.41
31,385,101
29,581,136
1,687,216
16,017,973
20,952,380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72" name="楕円 71"/>
        <xdr:cNvSpPr/>
      </xdr:nvSpPr>
      <xdr:spPr>
        <a:xfrm>
          <a:off x="4584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69504</xdr:rowOff>
    </xdr:from>
    <xdr:ext cx="405111" cy="259045"/>
    <xdr:sp macro="" textlink="">
      <xdr:nvSpPr>
        <xdr:cNvPr id="73" name="【図書館】&#10;有形固定資産減価償却率該当値テキスト"/>
        <xdr:cNvSpPr txBox="1"/>
      </xdr:nvSpPr>
      <xdr:spPr>
        <a:xfrm>
          <a:off x="46736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4" name="楕円 73"/>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130084</xdr:rowOff>
    </xdr:to>
    <xdr:cxnSp macro="">
      <xdr:nvCxnSpPr>
        <xdr:cNvPr id="75" name="直線コネクタ 74"/>
        <xdr:cNvCxnSpPr/>
      </xdr:nvCxnSpPr>
      <xdr:spPr>
        <a:xfrm flipV="1">
          <a:off x="3797300" y="644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6" name="楕円 75"/>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162741</xdr:rowOff>
    </xdr:to>
    <xdr:cxnSp macro="">
      <xdr:nvCxnSpPr>
        <xdr:cNvPr id="77" name="直線コネクタ 76"/>
        <xdr:cNvCxnSpPr/>
      </xdr:nvCxnSpPr>
      <xdr:spPr>
        <a:xfrm flipV="1">
          <a:off x="2908300" y="64737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144599</xdr:rowOff>
    </xdr:from>
    <xdr:to>
      <xdr:col>10</xdr:col>
      <xdr:colOff>165100</xdr:colOff>
      <xdr:row>38</xdr:row>
      <xdr:rowOff>74749</xdr:rowOff>
    </xdr:to>
    <xdr:sp macro="" textlink="">
      <xdr:nvSpPr>
        <xdr:cNvPr id="78" name="楕円 77"/>
        <xdr:cNvSpPr/>
      </xdr:nvSpPr>
      <xdr:spPr>
        <a:xfrm>
          <a:off x="1968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162741</xdr:rowOff>
    </xdr:from>
    <xdr:to>
      <xdr:col>15</xdr:col>
      <xdr:colOff>50800</xdr:colOff>
      <xdr:row>38</xdr:row>
      <xdr:rowOff>23949</xdr:rowOff>
    </xdr:to>
    <xdr:cxnSp macro="">
      <xdr:nvCxnSpPr>
        <xdr:cNvPr id="79" name="直線コネクタ 78"/>
        <xdr:cNvCxnSpPr/>
      </xdr:nvCxnSpPr>
      <xdr:spPr>
        <a:xfrm flipV="1">
          <a:off x="2019300" y="6506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83" name="n_1main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4" name="n_2mainValue【図書館】&#10;有形固定資産減価償却率"/>
        <xdr:cNvSpPr txBox="1"/>
      </xdr:nvSpPr>
      <xdr:spPr>
        <a:xfrm>
          <a:off x="2705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91276</xdr:rowOff>
    </xdr:from>
    <xdr:ext cx="405111" cy="259045"/>
    <xdr:sp macro="" textlink="">
      <xdr:nvSpPr>
        <xdr:cNvPr id="85" name="n_3mainValue【図書館】&#10;有形固定資産減価償却率"/>
        <xdr:cNvSpPr txBox="1"/>
      </xdr:nvSpPr>
      <xdr:spPr>
        <a:xfrm>
          <a:off x="1816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4" name="楕円 123"/>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5"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26" name="楕円 125"/>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101600</xdr:rowOff>
    </xdr:to>
    <xdr:cxnSp macro="">
      <xdr:nvCxnSpPr>
        <xdr:cNvPr id="127" name="直線コネクタ 126"/>
        <xdr:cNvCxnSpPr/>
      </xdr:nvCxnSpPr>
      <xdr:spPr>
        <a:xfrm flipV="1">
          <a:off x="9639300" y="660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8" name="楕円 127"/>
        <xdr:cNvSpPr/>
      </xdr:nvSpPr>
      <xdr:spPr>
        <a:xfrm>
          <a:off x="8699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101600</xdr:rowOff>
    </xdr:from>
    <xdr:to>
      <xdr:col>50</xdr:col>
      <xdr:colOff>114300</xdr:colOff>
      <xdr:row>38</xdr:row>
      <xdr:rowOff>101600</xdr:rowOff>
    </xdr:to>
    <xdr:cxnSp macro="">
      <xdr:nvCxnSpPr>
        <xdr:cNvPr id="129" name="直線コネクタ 128"/>
        <xdr:cNvCxnSpPr/>
      </xdr:nvCxnSpPr>
      <xdr:spPr>
        <a:xfrm>
          <a:off x="8750300" y="661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50800</xdr:rowOff>
    </xdr:from>
    <xdr:to>
      <xdr:col>41</xdr:col>
      <xdr:colOff>101600</xdr:colOff>
      <xdr:row>38</xdr:row>
      <xdr:rowOff>152400</xdr:rowOff>
    </xdr:to>
    <xdr:sp macro="" textlink="">
      <xdr:nvSpPr>
        <xdr:cNvPr id="130" name="楕円 129"/>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101600</xdr:rowOff>
    </xdr:from>
    <xdr:to>
      <xdr:col>45</xdr:col>
      <xdr:colOff>177800</xdr:colOff>
      <xdr:row>38</xdr:row>
      <xdr:rowOff>101600</xdr:rowOff>
    </xdr:to>
    <xdr:cxnSp macro="">
      <xdr:nvCxnSpPr>
        <xdr:cNvPr id="131" name="直線コネクタ 130"/>
        <xdr:cNvCxnSpPr/>
      </xdr:nvCxnSpPr>
      <xdr:spPr>
        <a:xfrm>
          <a:off x="7861300" y="661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168927</xdr:rowOff>
    </xdr:from>
    <xdr:ext cx="469744" cy="259045"/>
    <xdr:sp macro="" textlink="">
      <xdr:nvSpPr>
        <xdr:cNvPr id="135" name="n_1main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6" name="n_2main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37" name="n_3main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7" name="楕円 176"/>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78" name="【体育館・プー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79" name="楕円 178"/>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160020</xdr:rowOff>
    </xdr:to>
    <xdr:cxnSp macro="">
      <xdr:nvCxnSpPr>
        <xdr:cNvPr id="180" name="直線コネクタ 179"/>
        <xdr:cNvCxnSpPr/>
      </xdr:nvCxnSpPr>
      <xdr:spPr>
        <a:xfrm>
          <a:off x="3797300" y="102108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81" name="楕円 180"/>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118110</xdr:rowOff>
    </xdr:to>
    <xdr:cxnSp macro="">
      <xdr:nvCxnSpPr>
        <xdr:cNvPr id="182" name="直線コネクタ 181"/>
        <xdr:cNvCxnSpPr/>
      </xdr:nvCxnSpPr>
      <xdr:spPr>
        <a:xfrm flipV="1">
          <a:off x="2908300" y="10210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76835</xdr:rowOff>
    </xdr:from>
    <xdr:to>
      <xdr:col>10</xdr:col>
      <xdr:colOff>165100</xdr:colOff>
      <xdr:row>61</xdr:row>
      <xdr:rowOff>6985</xdr:rowOff>
    </xdr:to>
    <xdr:sp macro="" textlink="">
      <xdr:nvSpPr>
        <xdr:cNvPr id="183" name="楕円 182"/>
        <xdr:cNvSpPr/>
      </xdr:nvSpPr>
      <xdr:spPr>
        <a:xfrm>
          <a:off x="1968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60</xdr:row>
      <xdr:rowOff>127635</xdr:rowOff>
    </xdr:to>
    <xdr:cxnSp macro="">
      <xdr:nvCxnSpPr>
        <xdr:cNvPr id="184" name="直線コネクタ 183"/>
        <xdr:cNvCxnSpPr/>
      </xdr:nvCxnSpPr>
      <xdr:spPr>
        <a:xfrm flipV="1">
          <a:off x="2019300" y="1023366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88"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189" name="n_2main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169562</xdr:rowOff>
    </xdr:from>
    <xdr:ext cx="405111" cy="259045"/>
    <xdr:sp macro="" textlink="">
      <xdr:nvSpPr>
        <xdr:cNvPr id="190" name="n_3mainValue【体育館・プール】&#10;有形固定資産減価償却率"/>
        <xdr:cNvSpPr txBox="1"/>
      </xdr:nvSpPr>
      <xdr:spPr>
        <a:xfrm>
          <a:off x="1816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158750</xdr:rowOff>
    </xdr:from>
    <xdr:to>
      <xdr:col>55</xdr:col>
      <xdr:colOff>50800</xdr:colOff>
      <xdr:row>55</xdr:row>
      <xdr:rowOff>88900</xdr:rowOff>
    </xdr:to>
    <xdr:sp macro="" textlink="">
      <xdr:nvSpPr>
        <xdr:cNvPr id="229" name="楕円 228"/>
        <xdr:cNvSpPr/>
      </xdr:nvSpPr>
      <xdr:spPr>
        <a:xfrm>
          <a:off x="10426700" y="94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85107</xdr:rowOff>
    </xdr:from>
    <xdr:ext cx="469744" cy="259045"/>
    <xdr:sp macro="" textlink="">
      <xdr:nvSpPr>
        <xdr:cNvPr id="230" name="【体育館・プール】&#10;一人当たり面積該当値テキスト"/>
        <xdr:cNvSpPr txBox="1"/>
      </xdr:nvSpPr>
      <xdr:spPr>
        <a:xfrm>
          <a:off x="10515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2540</xdr:rowOff>
    </xdr:from>
    <xdr:to>
      <xdr:col>50</xdr:col>
      <xdr:colOff>165100</xdr:colOff>
      <xdr:row>55</xdr:row>
      <xdr:rowOff>104140</xdr:rowOff>
    </xdr:to>
    <xdr:sp macro="" textlink="">
      <xdr:nvSpPr>
        <xdr:cNvPr id="231" name="楕円 230"/>
        <xdr:cNvSpPr/>
      </xdr:nvSpPr>
      <xdr:spPr>
        <a:xfrm>
          <a:off x="95885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38100</xdr:rowOff>
    </xdr:from>
    <xdr:to>
      <xdr:col>55</xdr:col>
      <xdr:colOff>0</xdr:colOff>
      <xdr:row>55</xdr:row>
      <xdr:rowOff>53340</xdr:rowOff>
    </xdr:to>
    <xdr:cxnSp macro="">
      <xdr:nvCxnSpPr>
        <xdr:cNvPr id="232" name="直線コネクタ 231"/>
        <xdr:cNvCxnSpPr/>
      </xdr:nvCxnSpPr>
      <xdr:spPr>
        <a:xfrm flipV="1">
          <a:off x="9639300" y="9467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10160</xdr:rowOff>
    </xdr:from>
    <xdr:to>
      <xdr:col>46</xdr:col>
      <xdr:colOff>38100</xdr:colOff>
      <xdr:row>55</xdr:row>
      <xdr:rowOff>111760</xdr:rowOff>
    </xdr:to>
    <xdr:sp macro="" textlink="">
      <xdr:nvSpPr>
        <xdr:cNvPr id="233" name="楕円 232"/>
        <xdr:cNvSpPr/>
      </xdr:nvSpPr>
      <xdr:spPr>
        <a:xfrm>
          <a:off x="8699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53340</xdr:rowOff>
    </xdr:from>
    <xdr:to>
      <xdr:col>50</xdr:col>
      <xdr:colOff>114300</xdr:colOff>
      <xdr:row>55</xdr:row>
      <xdr:rowOff>60960</xdr:rowOff>
    </xdr:to>
    <xdr:cxnSp macro="">
      <xdr:nvCxnSpPr>
        <xdr:cNvPr id="234" name="直線コネクタ 233"/>
        <xdr:cNvCxnSpPr/>
      </xdr:nvCxnSpPr>
      <xdr:spPr>
        <a:xfrm flipV="1">
          <a:off x="8750300" y="9483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29210</xdr:rowOff>
    </xdr:from>
    <xdr:to>
      <xdr:col>41</xdr:col>
      <xdr:colOff>101600</xdr:colOff>
      <xdr:row>56</xdr:row>
      <xdr:rowOff>130810</xdr:rowOff>
    </xdr:to>
    <xdr:sp macro="" textlink="">
      <xdr:nvSpPr>
        <xdr:cNvPr id="235" name="楕円 234"/>
        <xdr:cNvSpPr/>
      </xdr:nvSpPr>
      <xdr:spPr>
        <a:xfrm>
          <a:off x="781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60960</xdr:rowOff>
    </xdr:from>
    <xdr:to>
      <xdr:col>45</xdr:col>
      <xdr:colOff>177800</xdr:colOff>
      <xdr:row>56</xdr:row>
      <xdr:rowOff>80010</xdr:rowOff>
    </xdr:to>
    <xdr:cxnSp macro="">
      <xdr:nvCxnSpPr>
        <xdr:cNvPr id="236" name="直線コネクタ 235"/>
        <xdr:cNvCxnSpPr/>
      </xdr:nvCxnSpPr>
      <xdr:spPr>
        <a:xfrm flipV="1">
          <a:off x="7861300" y="949071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38"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xdr:cNvSpPr txBox="1"/>
      </xdr:nvSpPr>
      <xdr:spPr>
        <a:xfrm>
          <a:off x="7626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120667</xdr:rowOff>
    </xdr:from>
    <xdr:ext cx="469744" cy="259045"/>
    <xdr:sp macro="" textlink="">
      <xdr:nvSpPr>
        <xdr:cNvPr id="240" name="n_1mainValue【体育館・プール】&#10;一人当たり面積"/>
        <xdr:cNvSpPr txBox="1"/>
      </xdr:nvSpPr>
      <xdr:spPr>
        <a:xfrm>
          <a:off x="9391727" y="920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128287</xdr:rowOff>
    </xdr:from>
    <xdr:ext cx="469744" cy="259045"/>
    <xdr:sp macro="" textlink="">
      <xdr:nvSpPr>
        <xdr:cNvPr id="241" name="n_2mainValue【体育館・プール】&#10;一人当たり面積"/>
        <xdr:cNvSpPr txBox="1"/>
      </xdr:nvSpPr>
      <xdr:spPr>
        <a:xfrm>
          <a:off x="8515427" y="921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147337</xdr:rowOff>
    </xdr:from>
    <xdr:ext cx="469744" cy="259045"/>
    <xdr:sp macro="" textlink="">
      <xdr:nvSpPr>
        <xdr:cNvPr id="242" name="n_3mainValue【体育館・プール】&#10;一人当たり面積"/>
        <xdr:cNvSpPr txBox="1"/>
      </xdr:nvSpPr>
      <xdr:spPr>
        <a:xfrm>
          <a:off x="7626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85598</xdr:rowOff>
    </xdr:from>
    <xdr:to>
      <xdr:col>24</xdr:col>
      <xdr:colOff>114300</xdr:colOff>
      <xdr:row>83</xdr:row>
      <xdr:rowOff>15748</xdr:rowOff>
    </xdr:to>
    <xdr:sp macro="" textlink="">
      <xdr:nvSpPr>
        <xdr:cNvPr id="280" name="楕円 279"/>
        <xdr:cNvSpPr/>
      </xdr:nvSpPr>
      <xdr:spPr>
        <a:xfrm>
          <a:off x="4584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108475</xdr:rowOff>
    </xdr:from>
    <xdr:ext cx="405111" cy="259045"/>
    <xdr:sp macro="" textlink="">
      <xdr:nvSpPr>
        <xdr:cNvPr id="281" name="【福祉施設】&#10;有形固定資産減価償却率該当値テキスト"/>
        <xdr:cNvSpPr txBox="1"/>
      </xdr:nvSpPr>
      <xdr:spPr>
        <a:xfrm>
          <a:off x="4673600"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82" name="楕円 281"/>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136398</xdr:rowOff>
    </xdr:from>
    <xdr:to>
      <xdr:col>24</xdr:col>
      <xdr:colOff>63500</xdr:colOff>
      <xdr:row>83</xdr:row>
      <xdr:rowOff>26670</xdr:rowOff>
    </xdr:to>
    <xdr:cxnSp macro="">
      <xdr:nvCxnSpPr>
        <xdr:cNvPr id="283" name="直線コネクタ 282"/>
        <xdr:cNvCxnSpPr/>
      </xdr:nvCxnSpPr>
      <xdr:spPr>
        <a:xfrm flipV="1">
          <a:off x="3797300" y="1419529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51308</xdr:rowOff>
    </xdr:from>
    <xdr:to>
      <xdr:col>15</xdr:col>
      <xdr:colOff>101600</xdr:colOff>
      <xdr:row>83</xdr:row>
      <xdr:rowOff>152908</xdr:rowOff>
    </xdr:to>
    <xdr:sp macro="" textlink="">
      <xdr:nvSpPr>
        <xdr:cNvPr id="284" name="楕円 283"/>
        <xdr:cNvSpPr/>
      </xdr:nvSpPr>
      <xdr:spPr>
        <a:xfrm>
          <a:off x="2857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102108</xdr:rowOff>
    </xdr:to>
    <xdr:cxnSp macro="">
      <xdr:nvCxnSpPr>
        <xdr:cNvPr id="285" name="直線コネクタ 284"/>
        <xdr:cNvCxnSpPr/>
      </xdr:nvCxnSpPr>
      <xdr:spPr>
        <a:xfrm flipV="1">
          <a:off x="2908300" y="1425702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97028</xdr:rowOff>
    </xdr:from>
    <xdr:to>
      <xdr:col>10</xdr:col>
      <xdr:colOff>165100</xdr:colOff>
      <xdr:row>84</xdr:row>
      <xdr:rowOff>27178</xdr:rowOff>
    </xdr:to>
    <xdr:sp macro="" textlink="">
      <xdr:nvSpPr>
        <xdr:cNvPr id="286" name="楕円 285"/>
        <xdr:cNvSpPr/>
      </xdr:nvSpPr>
      <xdr:spPr>
        <a:xfrm>
          <a:off x="1968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102108</xdr:rowOff>
    </xdr:from>
    <xdr:to>
      <xdr:col>15</xdr:col>
      <xdr:colOff>50800</xdr:colOff>
      <xdr:row>83</xdr:row>
      <xdr:rowOff>147828</xdr:rowOff>
    </xdr:to>
    <xdr:cxnSp macro="">
      <xdr:nvCxnSpPr>
        <xdr:cNvPr id="287" name="直線コネクタ 286"/>
        <xdr:cNvCxnSpPr/>
      </xdr:nvCxnSpPr>
      <xdr:spPr>
        <a:xfrm flipV="1">
          <a:off x="2019300" y="143324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291" name="n_1mainValue【福祉施設】&#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169435</xdr:rowOff>
    </xdr:from>
    <xdr:ext cx="405111" cy="259045"/>
    <xdr:sp macro="" textlink="">
      <xdr:nvSpPr>
        <xdr:cNvPr id="292" name="n_2mainValue【福祉施設】&#10;有形固定資産減価償却率"/>
        <xdr:cNvSpPr txBox="1"/>
      </xdr:nvSpPr>
      <xdr:spPr>
        <a:xfrm>
          <a:off x="2705744" y="1405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43705</xdr:rowOff>
    </xdr:from>
    <xdr:ext cx="405111" cy="259045"/>
    <xdr:sp macro="" textlink="">
      <xdr:nvSpPr>
        <xdr:cNvPr id="293" name="n_3mainValue【福祉施設】&#10;有形固定資産減価償却率"/>
        <xdr:cNvSpPr txBox="1"/>
      </xdr:nvSpPr>
      <xdr:spPr>
        <a:xfrm>
          <a:off x="1816744" y="14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147320</xdr:rowOff>
    </xdr:from>
    <xdr:to>
      <xdr:col>55</xdr:col>
      <xdr:colOff>50800</xdr:colOff>
      <xdr:row>84</xdr:row>
      <xdr:rowOff>77470</xdr:rowOff>
    </xdr:to>
    <xdr:sp macro="" textlink="">
      <xdr:nvSpPr>
        <xdr:cNvPr id="328" name="楕円 327"/>
        <xdr:cNvSpPr/>
      </xdr:nvSpPr>
      <xdr:spPr>
        <a:xfrm>
          <a:off x="10426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125747</xdr:rowOff>
    </xdr:from>
    <xdr:ext cx="469744" cy="259045"/>
    <xdr:sp macro="" textlink="">
      <xdr:nvSpPr>
        <xdr:cNvPr id="329" name="【福祉施設】&#10;一人当たり面積該当値テキスト"/>
        <xdr:cNvSpPr txBox="1"/>
      </xdr:nvSpPr>
      <xdr:spPr>
        <a:xfrm>
          <a:off x="10515600"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153036</xdr:rowOff>
    </xdr:from>
    <xdr:to>
      <xdr:col>50</xdr:col>
      <xdr:colOff>165100</xdr:colOff>
      <xdr:row>84</xdr:row>
      <xdr:rowOff>83186</xdr:rowOff>
    </xdr:to>
    <xdr:sp macro="" textlink="">
      <xdr:nvSpPr>
        <xdr:cNvPr id="330" name="楕円 329"/>
        <xdr:cNvSpPr/>
      </xdr:nvSpPr>
      <xdr:spPr>
        <a:xfrm>
          <a:off x="9588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26670</xdr:rowOff>
    </xdr:from>
    <xdr:to>
      <xdr:col>55</xdr:col>
      <xdr:colOff>0</xdr:colOff>
      <xdr:row>84</xdr:row>
      <xdr:rowOff>32386</xdr:rowOff>
    </xdr:to>
    <xdr:cxnSp macro="">
      <xdr:nvCxnSpPr>
        <xdr:cNvPr id="331" name="直線コネクタ 330"/>
        <xdr:cNvCxnSpPr/>
      </xdr:nvCxnSpPr>
      <xdr:spPr>
        <a:xfrm flipV="1">
          <a:off x="9639300" y="144284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32" name="楕円 331"/>
        <xdr:cNvSpPr/>
      </xdr:nvSpPr>
      <xdr:spPr>
        <a:xfrm>
          <a:off x="8699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32386</xdr:rowOff>
    </xdr:from>
    <xdr:to>
      <xdr:col>50</xdr:col>
      <xdr:colOff>114300</xdr:colOff>
      <xdr:row>84</xdr:row>
      <xdr:rowOff>32386</xdr:rowOff>
    </xdr:to>
    <xdr:cxnSp macro="">
      <xdr:nvCxnSpPr>
        <xdr:cNvPr id="333" name="直線コネクタ 332"/>
        <xdr:cNvCxnSpPr/>
      </xdr:nvCxnSpPr>
      <xdr:spPr>
        <a:xfrm>
          <a:off x="8750300" y="1443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153036</xdr:rowOff>
    </xdr:from>
    <xdr:to>
      <xdr:col>41</xdr:col>
      <xdr:colOff>101600</xdr:colOff>
      <xdr:row>84</xdr:row>
      <xdr:rowOff>83186</xdr:rowOff>
    </xdr:to>
    <xdr:sp macro="" textlink="">
      <xdr:nvSpPr>
        <xdr:cNvPr id="334" name="楕円 333"/>
        <xdr:cNvSpPr/>
      </xdr:nvSpPr>
      <xdr:spPr>
        <a:xfrm>
          <a:off x="7810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32386</xdr:rowOff>
    </xdr:from>
    <xdr:to>
      <xdr:col>45</xdr:col>
      <xdr:colOff>177800</xdr:colOff>
      <xdr:row>84</xdr:row>
      <xdr:rowOff>32386</xdr:rowOff>
    </xdr:to>
    <xdr:cxnSp macro="">
      <xdr:nvCxnSpPr>
        <xdr:cNvPr id="335" name="直線コネクタ 334"/>
        <xdr:cNvCxnSpPr/>
      </xdr:nvCxnSpPr>
      <xdr:spPr>
        <a:xfrm>
          <a:off x="7861300" y="1443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74313</xdr:rowOff>
    </xdr:from>
    <xdr:ext cx="469744" cy="259045"/>
    <xdr:sp macro="" textlink="">
      <xdr:nvSpPr>
        <xdr:cNvPr id="339" name="n_1mainValue【福祉施設】&#10;一人当たり面積"/>
        <xdr:cNvSpPr txBox="1"/>
      </xdr:nvSpPr>
      <xdr:spPr>
        <a:xfrm>
          <a:off x="93917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40" name="n_2mainValue【福祉施設】&#10;一人当たり面積"/>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41" name="n_3mainValue【福祉施設】&#10;一人当たり面積"/>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107043</xdr:rowOff>
    </xdr:from>
    <xdr:to>
      <xdr:col>24</xdr:col>
      <xdr:colOff>114300</xdr:colOff>
      <xdr:row>104</xdr:row>
      <xdr:rowOff>37193</xdr:rowOff>
    </xdr:to>
    <xdr:sp macro="" textlink="">
      <xdr:nvSpPr>
        <xdr:cNvPr id="382" name="楕円 381"/>
        <xdr:cNvSpPr/>
      </xdr:nvSpPr>
      <xdr:spPr>
        <a:xfrm>
          <a:off x="4584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85470</xdr:rowOff>
    </xdr:from>
    <xdr:ext cx="405111" cy="259045"/>
    <xdr:sp macro="" textlink="">
      <xdr:nvSpPr>
        <xdr:cNvPr id="383" name="【市民会館】&#10;有形固定資産減価償却率該当値テキスト"/>
        <xdr:cNvSpPr txBox="1"/>
      </xdr:nvSpPr>
      <xdr:spPr>
        <a:xfrm>
          <a:off x="4673600"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84182</xdr:rowOff>
    </xdr:from>
    <xdr:to>
      <xdr:col>20</xdr:col>
      <xdr:colOff>38100</xdr:colOff>
      <xdr:row>104</xdr:row>
      <xdr:rowOff>14332</xdr:rowOff>
    </xdr:to>
    <xdr:sp macro="" textlink="">
      <xdr:nvSpPr>
        <xdr:cNvPr id="384" name="楕円 383"/>
        <xdr:cNvSpPr/>
      </xdr:nvSpPr>
      <xdr:spPr>
        <a:xfrm>
          <a:off x="3746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134982</xdr:rowOff>
    </xdr:from>
    <xdr:to>
      <xdr:col>24</xdr:col>
      <xdr:colOff>63500</xdr:colOff>
      <xdr:row>103</xdr:row>
      <xdr:rowOff>157843</xdr:rowOff>
    </xdr:to>
    <xdr:cxnSp macro="">
      <xdr:nvCxnSpPr>
        <xdr:cNvPr id="385" name="直線コネクタ 384"/>
        <xdr:cNvCxnSpPr/>
      </xdr:nvCxnSpPr>
      <xdr:spPr>
        <a:xfrm>
          <a:off x="3797300" y="1779433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120106</xdr:rowOff>
    </xdr:from>
    <xdr:to>
      <xdr:col>15</xdr:col>
      <xdr:colOff>101600</xdr:colOff>
      <xdr:row>104</xdr:row>
      <xdr:rowOff>50256</xdr:rowOff>
    </xdr:to>
    <xdr:sp macro="" textlink="">
      <xdr:nvSpPr>
        <xdr:cNvPr id="386" name="楕円 385"/>
        <xdr:cNvSpPr/>
      </xdr:nvSpPr>
      <xdr:spPr>
        <a:xfrm>
          <a:off x="2857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134982</xdr:rowOff>
    </xdr:from>
    <xdr:to>
      <xdr:col>19</xdr:col>
      <xdr:colOff>177800</xdr:colOff>
      <xdr:row>103</xdr:row>
      <xdr:rowOff>170906</xdr:rowOff>
    </xdr:to>
    <xdr:cxnSp macro="">
      <xdr:nvCxnSpPr>
        <xdr:cNvPr id="387" name="直線コネクタ 386"/>
        <xdr:cNvCxnSpPr/>
      </xdr:nvCxnSpPr>
      <xdr:spPr>
        <a:xfrm flipV="1">
          <a:off x="2908300" y="177943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156029</xdr:rowOff>
    </xdr:from>
    <xdr:to>
      <xdr:col>10</xdr:col>
      <xdr:colOff>165100</xdr:colOff>
      <xdr:row>104</xdr:row>
      <xdr:rowOff>86179</xdr:rowOff>
    </xdr:to>
    <xdr:sp macro="" textlink="">
      <xdr:nvSpPr>
        <xdr:cNvPr id="388" name="楕円 387"/>
        <xdr:cNvSpPr/>
      </xdr:nvSpPr>
      <xdr:spPr>
        <a:xfrm>
          <a:off x="1968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170906</xdr:rowOff>
    </xdr:from>
    <xdr:to>
      <xdr:col>15</xdr:col>
      <xdr:colOff>50800</xdr:colOff>
      <xdr:row>104</xdr:row>
      <xdr:rowOff>35379</xdr:rowOff>
    </xdr:to>
    <xdr:cxnSp macro="">
      <xdr:nvCxnSpPr>
        <xdr:cNvPr id="389" name="直線コネクタ 388"/>
        <xdr:cNvCxnSpPr/>
      </xdr:nvCxnSpPr>
      <xdr:spPr>
        <a:xfrm flipV="1">
          <a:off x="2019300" y="178302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30859</xdr:rowOff>
    </xdr:from>
    <xdr:ext cx="405111" cy="259045"/>
    <xdr:sp macro="" textlink="">
      <xdr:nvSpPr>
        <xdr:cNvPr id="393" name="n_1mainValue【市民会館】&#10;有形固定資産減価償却率"/>
        <xdr:cNvSpPr txBox="1"/>
      </xdr:nvSpPr>
      <xdr:spPr>
        <a:xfrm>
          <a:off x="3582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41383</xdr:rowOff>
    </xdr:from>
    <xdr:ext cx="405111" cy="259045"/>
    <xdr:sp macro="" textlink="">
      <xdr:nvSpPr>
        <xdr:cNvPr id="394" name="n_2mainValue【市民会館】&#10;有形固定資産減価償却率"/>
        <xdr:cNvSpPr txBox="1"/>
      </xdr:nvSpPr>
      <xdr:spPr>
        <a:xfrm>
          <a:off x="2705744"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102706</xdr:rowOff>
    </xdr:from>
    <xdr:ext cx="405111" cy="259045"/>
    <xdr:sp macro="" textlink="">
      <xdr:nvSpPr>
        <xdr:cNvPr id="395" name="n_3mainValue【市民会館】&#10;有形固定資産減価償却率"/>
        <xdr:cNvSpPr txBox="1"/>
      </xdr:nvSpPr>
      <xdr:spPr>
        <a:xfrm>
          <a:off x="1816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105411</xdr:rowOff>
    </xdr:from>
    <xdr:to>
      <xdr:col>55</xdr:col>
      <xdr:colOff>50800</xdr:colOff>
      <xdr:row>105</xdr:row>
      <xdr:rowOff>35561</xdr:rowOff>
    </xdr:to>
    <xdr:sp macro="" textlink="">
      <xdr:nvSpPr>
        <xdr:cNvPr id="434" name="楕円 433"/>
        <xdr:cNvSpPr/>
      </xdr:nvSpPr>
      <xdr:spPr>
        <a:xfrm>
          <a:off x="10426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128288</xdr:rowOff>
    </xdr:from>
    <xdr:ext cx="469744" cy="259045"/>
    <xdr:sp macro="" textlink="">
      <xdr:nvSpPr>
        <xdr:cNvPr id="435" name="【市民会館】&#10;一人当たり面積該当値テキスト"/>
        <xdr:cNvSpPr txBox="1"/>
      </xdr:nvSpPr>
      <xdr:spPr>
        <a:xfrm>
          <a:off x="10515600"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113030</xdr:rowOff>
    </xdr:from>
    <xdr:to>
      <xdr:col>50</xdr:col>
      <xdr:colOff>165100</xdr:colOff>
      <xdr:row>105</xdr:row>
      <xdr:rowOff>43180</xdr:rowOff>
    </xdr:to>
    <xdr:sp macro="" textlink="">
      <xdr:nvSpPr>
        <xdr:cNvPr id="436" name="楕円 435"/>
        <xdr:cNvSpPr/>
      </xdr:nvSpPr>
      <xdr:spPr>
        <a:xfrm>
          <a:off x="9588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156211</xdr:rowOff>
    </xdr:from>
    <xdr:to>
      <xdr:col>55</xdr:col>
      <xdr:colOff>0</xdr:colOff>
      <xdr:row>104</xdr:row>
      <xdr:rowOff>163830</xdr:rowOff>
    </xdr:to>
    <xdr:cxnSp macro="">
      <xdr:nvCxnSpPr>
        <xdr:cNvPr id="437" name="直線コネクタ 436"/>
        <xdr:cNvCxnSpPr/>
      </xdr:nvCxnSpPr>
      <xdr:spPr>
        <a:xfrm flipV="1">
          <a:off x="9639300" y="179870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113030</xdr:rowOff>
    </xdr:from>
    <xdr:to>
      <xdr:col>46</xdr:col>
      <xdr:colOff>38100</xdr:colOff>
      <xdr:row>105</xdr:row>
      <xdr:rowOff>43180</xdr:rowOff>
    </xdr:to>
    <xdr:sp macro="" textlink="">
      <xdr:nvSpPr>
        <xdr:cNvPr id="438" name="楕円 437"/>
        <xdr:cNvSpPr/>
      </xdr:nvSpPr>
      <xdr:spPr>
        <a:xfrm>
          <a:off x="8699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163830</xdr:rowOff>
    </xdr:from>
    <xdr:to>
      <xdr:col>50</xdr:col>
      <xdr:colOff>114300</xdr:colOff>
      <xdr:row>104</xdr:row>
      <xdr:rowOff>163830</xdr:rowOff>
    </xdr:to>
    <xdr:cxnSp macro="">
      <xdr:nvCxnSpPr>
        <xdr:cNvPr id="439" name="直線コネクタ 438"/>
        <xdr:cNvCxnSpPr/>
      </xdr:nvCxnSpPr>
      <xdr:spPr>
        <a:xfrm>
          <a:off x="8750300" y="17994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440" name="楕円 439"/>
        <xdr:cNvSpPr/>
      </xdr:nvSpPr>
      <xdr:spPr>
        <a:xfrm>
          <a:off x="781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163830</xdr:rowOff>
    </xdr:from>
    <xdr:to>
      <xdr:col>45</xdr:col>
      <xdr:colOff>177800</xdr:colOff>
      <xdr:row>104</xdr:row>
      <xdr:rowOff>167639</xdr:rowOff>
    </xdr:to>
    <xdr:cxnSp macro="">
      <xdr:nvCxnSpPr>
        <xdr:cNvPr id="441" name="直線コネクタ 440"/>
        <xdr:cNvCxnSpPr/>
      </xdr:nvCxnSpPr>
      <xdr:spPr>
        <a:xfrm flipV="1">
          <a:off x="7861300" y="17994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43"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44" name="n_3aveValue【市民会館】&#10;一人当たり面積"/>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59707</xdr:rowOff>
    </xdr:from>
    <xdr:ext cx="469744" cy="259045"/>
    <xdr:sp macro="" textlink="">
      <xdr:nvSpPr>
        <xdr:cNvPr id="445" name="n_1mainValue【市民会館】&#10;一人当たり面積"/>
        <xdr:cNvSpPr txBox="1"/>
      </xdr:nvSpPr>
      <xdr:spPr>
        <a:xfrm>
          <a:off x="9391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59707</xdr:rowOff>
    </xdr:from>
    <xdr:ext cx="469744" cy="259045"/>
    <xdr:sp macro="" textlink="">
      <xdr:nvSpPr>
        <xdr:cNvPr id="446" name="n_2mainValue【市民会館】&#10;一人当たり面積"/>
        <xdr:cNvSpPr txBox="1"/>
      </xdr:nvSpPr>
      <xdr:spPr>
        <a:xfrm>
          <a:off x="8515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447" name="n_3mainValue【市民会館】&#10;一人当たり面積"/>
        <xdr:cNvSpPr txBox="1"/>
      </xdr:nvSpPr>
      <xdr:spPr>
        <a:xfrm>
          <a:off x="7626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131536</xdr:rowOff>
    </xdr:from>
    <xdr:to>
      <xdr:col>85</xdr:col>
      <xdr:colOff>177800</xdr:colOff>
      <xdr:row>37</xdr:row>
      <xdr:rowOff>61686</xdr:rowOff>
    </xdr:to>
    <xdr:sp macro="" textlink="">
      <xdr:nvSpPr>
        <xdr:cNvPr id="488" name="楕円 487"/>
        <xdr:cNvSpPr/>
      </xdr:nvSpPr>
      <xdr:spPr>
        <a:xfrm>
          <a:off x="16268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154413</xdr:rowOff>
    </xdr:from>
    <xdr:ext cx="405111" cy="259045"/>
    <xdr:sp macro="" textlink="">
      <xdr:nvSpPr>
        <xdr:cNvPr id="489" name="【一般廃棄物処理施設】&#10;有形固定資産減価償却率該当値テキスト"/>
        <xdr:cNvSpPr txBox="1"/>
      </xdr:nvSpPr>
      <xdr:spPr>
        <a:xfrm>
          <a:off x="16357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170724</xdr:rowOff>
    </xdr:from>
    <xdr:to>
      <xdr:col>81</xdr:col>
      <xdr:colOff>101600</xdr:colOff>
      <xdr:row>37</xdr:row>
      <xdr:rowOff>100874</xdr:rowOff>
    </xdr:to>
    <xdr:sp macro="" textlink="">
      <xdr:nvSpPr>
        <xdr:cNvPr id="490" name="楕円 489"/>
        <xdr:cNvSpPr/>
      </xdr:nvSpPr>
      <xdr:spPr>
        <a:xfrm>
          <a:off x="15430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10886</xdr:rowOff>
    </xdr:from>
    <xdr:to>
      <xdr:col>85</xdr:col>
      <xdr:colOff>127000</xdr:colOff>
      <xdr:row>37</xdr:row>
      <xdr:rowOff>50074</xdr:rowOff>
    </xdr:to>
    <xdr:cxnSp macro="">
      <xdr:nvCxnSpPr>
        <xdr:cNvPr id="491" name="直線コネクタ 490"/>
        <xdr:cNvCxnSpPr/>
      </xdr:nvCxnSpPr>
      <xdr:spPr>
        <a:xfrm flipV="1">
          <a:off x="15481300" y="635453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492" name="楕円 491"/>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50074</xdr:rowOff>
    </xdr:from>
    <xdr:to>
      <xdr:col>81</xdr:col>
      <xdr:colOff>50800</xdr:colOff>
      <xdr:row>37</xdr:row>
      <xdr:rowOff>134983</xdr:rowOff>
    </xdr:to>
    <xdr:cxnSp macro="">
      <xdr:nvCxnSpPr>
        <xdr:cNvPr id="493" name="直線コネクタ 492"/>
        <xdr:cNvCxnSpPr/>
      </xdr:nvCxnSpPr>
      <xdr:spPr>
        <a:xfrm flipV="1">
          <a:off x="14592300" y="639372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126637</xdr:rowOff>
    </xdr:from>
    <xdr:to>
      <xdr:col>72</xdr:col>
      <xdr:colOff>38100</xdr:colOff>
      <xdr:row>38</xdr:row>
      <xdr:rowOff>56787</xdr:rowOff>
    </xdr:to>
    <xdr:sp macro="" textlink="">
      <xdr:nvSpPr>
        <xdr:cNvPr id="494" name="楕円 493"/>
        <xdr:cNvSpPr/>
      </xdr:nvSpPr>
      <xdr:spPr>
        <a:xfrm>
          <a:off x="13652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134983</xdr:rowOff>
    </xdr:from>
    <xdr:to>
      <xdr:col>76</xdr:col>
      <xdr:colOff>114300</xdr:colOff>
      <xdr:row>38</xdr:row>
      <xdr:rowOff>5987</xdr:rowOff>
    </xdr:to>
    <xdr:cxnSp macro="">
      <xdr:nvCxnSpPr>
        <xdr:cNvPr id="495" name="直線コネクタ 494"/>
        <xdr:cNvCxnSpPr/>
      </xdr:nvCxnSpPr>
      <xdr:spPr>
        <a:xfrm flipV="1">
          <a:off x="13703300" y="64786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6"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7"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8"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92001</xdr:rowOff>
    </xdr:from>
    <xdr:ext cx="405111" cy="259045"/>
    <xdr:sp macro="" textlink="">
      <xdr:nvSpPr>
        <xdr:cNvPr id="499" name="n_1mainValue【一般廃棄物処理施設】&#10;有形固定資産減価償却率"/>
        <xdr:cNvSpPr txBox="1"/>
      </xdr:nvSpPr>
      <xdr:spPr>
        <a:xfrm>
          <a:off x="15266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500" name="n_2mainValue【一般廃棄物処理施設】&#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47914</xdr:rowOff>
    </xdr:from>
    <xdr:ext cx="405111" cy="259045"/>
    <xdr:sp macro="" textlink="">
      <xdr:nvSpPr>
        <xdr:cNvPr id="501" name="n_3mainValue【一般廃棄物処理施設】&#10;有形固定資産減価償却率"/>
        <xdr:cNvSpPr txBox="1"/>
      </xdr:nvSpPr>
      <xdr:spPr>
        <a:xfrm>
          <a:off x="13500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30"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166423</xdr:rowOff>
    </xdr:from>
    <xdr:to>
      <xdr:col>116</xdr:col>
      <xdr:colOff>114300</xdr:colOff>
      <xdr:row>37</xdr:row>
      <xdr:rowOff>96573</xdr:rowOff>
    </xdr:to>
    <xdr:sp macro="" textlink="">
      <xdr:nvSpPr>
        <xdr:cNvPr id="540" name="楕円 539"/>
        <xdr:cNvSpPr/>
      </xdr:nvSpPr>
      <xdr:spPr>
        <a:xfrm>
          <a:off x="22110700" y="63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17850</xdr:rowOff>
    </xdr:from>
    <xdr:ext cx="599010" cy="259045"/>
    <xdr:sp macro="" textlink="">
      <xdr:nvSpPr>
        <xdr:cNvPr id="541" name="【一般廃棄物処理施設】&#10;一人当たり有形固定資産（償却資産）額該当値テキスト"/>
        <xdr:cNvSpPr txBox="1"/>
      </xdr:nvSpPr>
      <xdr:spPr>
        <a:xfrm>
          <a:off x="22199600" y="619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13566</xdr:rowOff>
    </xdr:from>
    <xdr:to>
      <xdr:col>112</xdr:col>
      <xdr:colOff>38100</xdr:colOff>
      <xdr:row>37</xdr:row>
      <xdr:rowOff>115166</xdr:rowOff>
    </xdr:to>
    <xdr:sp macro="" textlink="">
      <xdr:nvSpPr>
        <xdr:cNvPr id="542" name="楕円 541"/>
        <xdr:cNvSpPr/>
      </xdr:nvSpPr>
      <xdr:spPr>
        <a:xfrm>
          <a:off x="21272500" y="63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45773</xdr:rowOff>
    </xdr:from>
    <xdr:to>
      <xdr:col>116</xdr:col>
      <xdr:colOff>63500</xdr:colOff>
      <xdr:row>37</xdr:row>
      <xdr:rowOff>64366</xdr:rowOff>
    </xdr:to>
    <xdr:cxnSp macro="">
      <xdr:nvCxnSpPr>
        <xdr:cNvPr id="543" name="直線コネクタ 542"/>
        <xdr:cNvCxnSpPr/>
      </xdr:nvCxnSpPr>
      <xdr:spPr>
        <a:xfrm flipV="1">
          <a:off x="21323300" y="6389423"/>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78473</xdr:rowOff>
    </xdr:from>
    <xdr:to>
      <xdr:col>107</xdr:col>
      <xdr:colOff>101600</xdr:colOff>
      <xdr:row>38</xdr:row>
      <xdr:rowOff>8623</xdr:rowOff>
    </xdr:to>
    <xdr:sp macro="" textlink="">
      <xdr:nvSpPr>
        <xdr:cNvPr id="544" name="楕円 543"/>
        <xdr:cNvSpPr/>
      </xdr:nvSpPr>
      <xdr:spPr>
        <a:xfrm>
          <a:off x="20383500" y="64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64366</xdr:rowOff>
    </xdr:from>
    <xdr:to>
      <xdr:col>111</xdr:col>
      <xdr:colOff>177800</xdr:colOff>
      <xdr:row>37</xdr:row>
      <xdr:rowOff>129273</xdr:rowOff>
    </xdr:to>
    <xdr:cxnSp macro="">
      <xdr:nvCxnSpPr>
        <xdr:cNvPr id="545" name="直線コネクタ 544"/>
        <xdr:cNvCxnSpPr/>
      </xdr:nvCxnSpPr>
      <xdr:spPr>
        <a:xfrm flipV="1">
          <a:off x="20434300" y="6408016"/>
          <a:ext cx="889000" cy="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82596</xdr:rowOff>
    </xdr:from>
    <xdr:to>
      <xdr:col>102</xdr:col>
      <xdr:colOff>165100</xdr:colOff>
      <xdr:row>38</xdr:row>
      <xdr:rowOff>12746</xdr:rowOff>
    </xdr:to>
    <xdr:sp macro="" textlink="">
      <xdr:nvSpPr>
        <xdr:cNvPr id="546" name="楕円 545"/>
        <xdr:cNvSpPr/>
      </xdr:nvSpPr>
      <xdr:spPr>
        <a:xfrm>
          <a:off x="19494500" y="64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129273</xdr:rowOff>
    </xdr:from>
    <xdr:to>
      <xdr:col>107</xdr:col>
      <xdr:colOff>50800</xdr:colOff>
      <xdr:row>37</xdr:row>
      <xdr:rowOff>133396</xdr:rowOff>
    </xdr:to>
    <xdr:cxnSp macro="">
      <xdr:nvCxnSpPr>
        <xdr:cNvPr id="547" name="直線コネクタ 546"/>
        <xdr:cNvCxnSpPr/>
      </xdr:nvCxnSpPr>
      <xdr:spPr>
        <a:xfrm flipV="1">
          <a:off x="19545300" y="6472923"/>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8"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9"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140583</xdr:rowOff>
    </xdr:from>
    <xdr:ext cx="534377" cy="259045"/>
    <xdr:sp macro="" textlink="">
      <xdr:nvSpPr>
        <xdr:cNvPr id="550" name="n_3aveValue【一般廃棄物処理施設】&#10;一人当たり有形固定資産（償却資産）額"/>
        <xdr:cNvSpPr txBox="1"/>
      </xdr:nvSpPr>
      <xdr:spPr>
        <a:xfrm>
          <a:off x="19278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131693</xdr:rowOff>
    </xdr:from>
    <xdr:ext cx="599010" cy="259045"/>
    <xdr:sp macro="" textlink="">
      <xdr:nvSpPr>
        <xdr:cNvPr id="551" name="n_1mainValue【一般廃棄物処理施設】&#10;一人当たり有形固定資産（償却資産）額"/>
        <xdr:cNvSpPr txBox="1"/>
      </xdr:nvSpPr>
      <xdr:spPr>
        <a:xfrm>
          <a:off x="21011095" y="613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25150</xdr:rowOff>
    </xdr:from>
    <xdr:ext cx="599010" cy="259045"/>
    <xdr:sp macro="" textlink="">
      <xdr:nvSpPr>
        <xdr:cNvPr id="552" name="n_2mainValue【一般廃棄物処理施設】&#10;一人当たり有形固定資産（償却資産）額"/>
        <xdr:cNvSpPr txBox="1"/>
      </xdr:nvSpPr>
      <xdr:spPr>
        <a:xfrm>
          <a:off x="20134795" y="619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29273</xdr:rowOff>
    </xdr:from>
    <xdr:ext cx="534377" cy="259045"/>
    <xdr:sp macro="" textlink="">
      <xdr:nvSpPr>
        <xdr:cNvPr id="553" name="n_3mainValue【一般廃棄物処理施設】&#10;一人当たり有形固定資産（償却資産）額"/>
        <xdr:cNvSpPr txBox="1"/>
      </xdr:nvSpPr>
      <xdr:spPr>
        <a:xfrm>
          <a:off x="19278111" y="62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95" name="直線コネクタ 594"/>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6"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7" name="直線コネクタ 596"/>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98"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99" name="直線コネクタ 598"/>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00"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01" name="フローチャート: 判断 600"/>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02" name="フローチャート: 判断 601"/>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03" name="フローチャート: 判断 602"/>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04" name="フローチャート: 判断 603"/>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610" name="楕円 609"/>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169834</xdr:rowOff>
    </xdr:from>
    <xdr:ext cx="405111" cy="259045"/>
    <xdr:sp macro="" textlink="">
      <xdr:nvSpPr>
        <xdr:cNvPr id="611" name="【消防施設】&#10;有形固定資産減価償却率該当値テキスト"/>
        <xdr:cNvSpPr txBox="1"/>
      </xdr:nvSpPr>
      <xdr:spPr>
        <a:xfrm>
          <a:off x="16357600" y="1388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612" name="楕円 611"/>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70757</xdr:rowOff>
    </xdr:from>
    <xdr:to>
      <xdr:col>85</xdr:col>
      <xdr:colOff>127000</xdr:colOff>
      <xdr:row>82</xdr:row>
      <xdr:rowOff>15239</xdr:rowOff>
    </xdr:to>
    <xdr:cxnSp macro="">
      <xdr:nvCxnSpPr>
        <xdr:cNvPr id="613" name="直線コネクタ 612"/>
        <xdr:cNvCxnSpPr/>
      </xdr:nvCxnSpPr>
      <xdr:spPr>
        <a:xfrm flipV="1">
          <a:off x="15481300" y="13958207"/>
          <a:ext cx="8382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14" name="楕円 613"/>
        <xdr:cNvSpPr/>
      </xdr:nvSpPr>
      <xdr:spPr>
        <a:xfrm>
          <a:off x="14541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82</xdr:row>
      <xdr:rowOff>15239</xdr:rowOff>
    </xdr:to>
    <xdr:cxnSp macro="">
      <xdr:nvCxnSpPr>
        <xdr:cNvPr id="615" name="直線コネクタ 614"/>
        <xdr:cNvCxnSpPr/>
      </xdr:nvCxnSpPr>
      <xdr:spPr>
        <a:xfrm>
          <a:off x="14592300" y="139941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109764</xdr:rowOff>
    </xdr:from>
    <xdr:to>
      <xdr:col>72</xdr:col>
      <xdr:colOff>38100</xdr:colOff>
      <xdr:row>82</xdr:row>
      <xdr:rowOff>39914</xdr:rowOff>
    </xdr:to>
    <xdr:sp macro="" textlink="">
      <xdr:nvSpPr>
        <xdr:cNvPr id="616" name="楕円 615"/>
        <xdr:cNvSpPr/>
      </xdr:nvSpPr>
      <xdr:spPr>
        <a:xfrm>
          <a:off x="1365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106680</xdr:rowOff>
    </xdr:from>
    <xdr:to>
      <xdr:col>76</xdr:col>
      <xdr:colOff>114300</xdr:colOff>
      <xdr:row>81</xdr:row>
      <xdr:rowOff>160564</xdr:rowOff>
    </xdr:to>
    <xdr:cxnSp macro="">
      <xdr:nvCxnSpPr>
        <xdr:cNvPr id="617" name="直線コネクタ 616"/>
        <xdr:cNvCxnSpPr/>
      </xdr:nvCxnSpPr>
      <xdr:spPr>
        <a:xfrm flipV="1">
          <a:off x="13703300" y="1399413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1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1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2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57166</xdr:rowOff>
    </xdr:from>
    <xdr:ext cx="405111" cy="259045"/>
    <xdr:sp macro="" textlink="">
      <xdr:nvSpPr>
        <xdr:cNvPr id="621" name="n_1mainValue【消防施設】&#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622" name="n_2mainValue【消防施設】&#10;有形固定資産減価償却率"/>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31041</xdr:rowOff>
    </xdr:from>
    <xdr:ext cx="405111" cy="259045"/>
    <xdr:sp macro="" textlink="">
      <xdr:nvSpPr>
        <xdr:cNvPr id="623" name="n_3mainValue【消防施設】&#10;有形固定資産減価償却率"/>
        <xdr:cNvSpPr txBox="1"/>
      </xdr:nvSpPr>
      <xdr:spPr>
        <a:xfrm>
          <a:off x="13500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45" name="直線コネクタ 644"/>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4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47" name="直線コネクタ 64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48"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49" name="直線コネクタ 648"/>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50"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51" name="フローチャート: 判断 650"/>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52" name="フローチャート: 判断 651"/>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3" name="フローチャート: 判断 652"/>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54" name="フローチャート: 判断 653"/>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60" name="楕円 659"/>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78757</xdr:rowOff>
    </xdr:from>
    <xdr:ext cx="469744" cy="259045"/>
    <xdr:sp macro="" textlink="">
      <xdr:nvSpPr>
        <xdr:cNvPr id="661" name="【消防施設】&#10;一人当たり面積該当値テキスト"/>
        <xdr:cNvSpPr txBox="1"/>
      </xdr:nvSpPr>
      <xdr:spPr>
        <a:xfrm>
          <a:off x="22199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62" name="楕円 661"/>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111252</xdr:rowOff>
    </xdr:to>
    <xdr:cxnSp macro="">
      <xdr:nvCxnSpPr>
        <xdr:cNvPr id="663" name="直線コネクタ 662"/>
        <xdr:cNvCxnSpPr/>
      </xdr:nvCxnSpPr>
      <xdr:spPr>
        <a:xfrm flipV="1">
          <a:off x="21323300" y="1450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664" name="楕円 663"/>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111252</xdr:rowOff>
    </xdr:to>
    <xdr:cxnSp macro="">
      <xdr:nvCxnSpPr>
        <xdr:cNvPr id="665" name="直線コネクタ 664"/>
        <xdr:cNvCxnSpPr/>
      </xdr:nvCxnSpPr>
      <xdr:spPr>
        <a:xfrm>
          <a:off x="20434300" y="14485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66" name="楕円 665"/>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85</xdr:row>
      <xdr:rowOff>49530</xdr:rowOff>
    </xdr:to>
    <xdr:cxnSp macro="">
      <xdr:nvCxnSpPr>
        <xdr:cNvPr id="667" name="直線コネクタ 666"/>
        <xdr:cNvCxnSpPr/>
      </xdr:nvCxnSpPr>
      <xdr:spPr>
        <a:xfrm flipV="1">
          <a:off x="19545300" y="14485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668"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669"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70"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7129</xdr:rowOff>
    </xdr:from>
    <xdr:ext cx="469744" cy="259045"/>
    <xdr:sp macro="" textlink="">
      <xdr:nvSpPr>
        <xdr:cNvPr id="671" name="n_1main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72" name="n_2main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673" name="n_3mainValue【消防施設】&#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99" name="直線コネクタ 698"/>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00"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01" name="直線コネクタ 700"/>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02"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03" name="直線コネクタ 702"/>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04"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05" name="フローチャート: 判断 70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06" name="フローチャート: 判断 705"/>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07" name="フローチャート: 判断 706"/>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08" name="フローチャート: 判断 707"/>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714" name="楕円 713"/>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715" name="【庁舎】&#10;有形固定資産減価償却率該当値テキスト"/>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716" name="楕円 715"/>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22316</xdr:rowOff>
    </xdr:to>
    <xdr:cxnSp macro="">
      <xdr:nvCxnSpPr>
        <xdr:cNvPr id="717" name="直線コネクタ 716"/>
        <xdr:cNvCxnSpPr/>
      </xdr:nvCxnSpPr>
      <xdr:spPr>
        <a:xfrm flipV="1">
          <a:off x="15481300" y="1766207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8" name="楕円 717"/>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22316</xdr:rowOff>
    </xdr:from>
    <xdr:to>
      <xdr:col>81</xdr:col>
      <xdr:colOff>50800</xdr:colOff>
      <xdr:row>103</xdr:row>
      <xdr:rowOff>53339</xdr:rowOff>
    </xdr:to>
    <xdr:cxnSp macro="">
      <xdr:nvCxnSpPr>
        <xdr:cNvPr id="719" name="直線コネクタ 718"/>
        <xdr:cNvCxnSpPr/>
      </xdr:nvCxnSpPr>
      <xdr:spPr>
        <a:xfrm flipV="1">
          <a:off x="14592300" y="176816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35198</xdr:rowOff>
    </xdr:from>
    <xdr:to>
      <xdr:col>72</xdr:col>
      <xdr:colOff>38100</xdr:colOff>
      <xdr:row>103</xdr:row>
      <xdr:rowOff>136798</xdr:rowOff>
    </xdr:to>
    <xdr:sp macro="" textlink="">
      <xdr:nvSpPr>
        <xdr:cNvPr id="720" name="楕円 719"/>
        <xdr:cNvSpPr/>
      </xdr:nvSpPr>
      <xdr:spPr>
        <a:xfrm>
          <a:off x="13652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53339</xdr:rowOff>
    </xdr:from>
    <xdr:to>
      <xdr:col>76</xdr:col>
      <xdr:colOff>114300</xdr:colOff>
      <xdr:row>103</xdr:row>
      <xdr:rowOff>85998</xdr:rowOff>
    </xdr:to>
    <xdr:cxnSp macro="">
      <xdr:nvCxnSpPr>
        <xdr:cNvPr id="721" name="直線コネクタ 720"/>
        <xdr:cNvCxnSpPr/>
      </xdr:nvCxnSpPr>
      <xdr:spPr>
        <a:xfrm flipV="1">
          <a:off x="13703300" y="177126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22"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23"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24"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725" name="n_1mainValue【庁舎】&#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26" name="n_2main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127925</xdr:rowOff>
    </xdr:from>
    <xdr:ext cx="405111" cy="259045"/>
    <xdr:sp macro="" textlink="">
      <xdr:nvSpPr>
        <xdr:cNvPr id="727" name="n_3mainValue【庁舎】&#10;有形固定資産減価償却率"/>
        <xdr:cNvSpPr txBox="1"/>
      </xdr:nvSpPr>
      <xdr:spPr>
        <a:xfrm>
          <a:off x="135007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53" name="直線コネクタ 752"/>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54"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55" name="直線コネクタ 75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56"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57" name="直線コネクタ 756"/>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58"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59" name="フローチャート: 判断 758"/>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60" name="フローチャート: 判断 759"/>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61" name="フローチャート: 判断 760"/>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62" name="フローチャート: 判断 761"/>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102144</xdr:rowOff>
    </xdr:from>
    <xdr:to>
      <xdr:col>116</xdr:col>
      <xdr:colOff>114300</xdr:colOff>
      <xdr:row>106</xdr:row>
      <xdr:rowOff>32294</xdr:rowOff>
    </xdr:to>
    <xdr:sp macro="" textlink="">
      <xdr:nvSpPr>
        <xdr:cNvPr id="768" name="楕円 767"/>
        <xdr:cNvSpPr/>
      </xdr:nvSpPr>
      <xdr:spPr>
        <a:xfrm>
          <a:off x="22110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80571</xdr:rowOff>
    </xdr:from>
    <xdr:ext cx="469744" cy="259045"/>
    <xdr:sp macro="" textlink="">
      <xdr:nvSpPr>
        <xdr:cNvPr id="769" name="【庁舎】&#10;一人当たり面積該当値テキスト"/>
        <xdr:cNvSpPr txBox="1"/>
      </xdr:nvSpPr>
      <xdr:spPr>
        <a:xfrm>
          <a:off x="22199600" y="180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76019</xdr:rowOff>
    </xdr:from>
    <xdr:to>
      <xdr:col>112</xdr:col>
      <xdr:colOff>38100</xdr:colOff>
      <xdr:row>106</xdr:row>
      <xdr:rowOff>6169</xdr:rowOff>
    </xdr:to>
    <xdr:sp macro="" textlink="">
      <xdr:nvSpPr>
        <xdr:cNvPr id="770" name="楕円 769"/>
        <xdr:cNvSpPr/>
      </xdr:nvSpPr>
      <xdr:spPr>
        <a:xfrm>
          <a:off x="2127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152944</xdr:rowOff>
    </xdr:to>
    <xdr:cxnSp macro="">
      <xdr:nvCxnSpPr>
        <xdr:cNvPr id="771" name="直線コネクタ 770"/>
        <xdr:cNvCxnSpPr/>
      </xdr:nvCxnSpPr>
      <xdr:spPr>
        <a:xfrm>
          <a:off x="21323300" y="181290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79284</xdr:rowOff>
    </xdr:from>
    <xdr:to>
      <xdr:col>107</xdr:col>
      <xdr:colOff>101600</xdr:colOff>
      <xdr:row>106</xdr:row>
      <xdr:rowOff>9434</xdr:rowOff>
    </xdr:to>
    <xdr:sp macro="" textlink="">
      <xdr:nvSpPr>
        <xdr:cNvPr id="772" name="楕円 771"/>
        <xdr:cNvSpPr/>
      </xdr:nvSpPr>
      <xdr:spPr>
        <a:xfrm>
          <a:off x="2038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126819</xdr:rowOff>
    </xdr:from>
    <xdr:to>
      <xdr:col>111</xdr:col>
      <xdr:colOff>177800</xdr:colOff>
      <xdr:row>105</xdr:row>
      <xdr:rowOff>130084</xdr:rowOff>
    </xdr:to>
    <xdr:cxnSp macro="">
      <xdr:nvCxnSpPr>
        <xdr:cNvPr id="773" name="直線コネクタ 772"/>
        <xdr:cNvCxnSpPr/>
      </xdr:nvCxnSpPr>
      <xdr:spPr>
        <a:xfrm flipV="1">
          <a:off x="20434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74" name="楕円 773"/>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130084</xdr:rowOff>
    </xdr:from>
    <xdr:to>
      <xdr:col>107</xdr:col>
      <xdr:colOff>50800</xdr:colOff>
      <xdr:row>105</xdr:row>
      <xdr:rowOff>133350</xdr:rowOff>
    </xdr:to>
    <xdr:cxnSp macro="">
      <xdr:nvCxnSpPr>
        <xdr:cNvPr id="775" name="直線コネクタ 774"/>
        <xdr:cNvCxnSpPr/>
      </xdr:nvCxnSpPr>
      <xdr:spPr>
        <a:xfrm flipV="1">
          <a:off x="19545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776"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77"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78"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22696</xdr:rowOff>
    </xdr:from>
    <xdr:ext cx="469744" cy="259045"/>
    <xdr:sp macro="" textlink="">
      <xdr:nvSpPr>
        <xdr:cNvPr id="779" name="n_1mainValue【庁舎】&#10;一人当たり面積"/>
        <xdr:cNvSpPr txBox="1"/>
      </xdr:nvSpPr>
      <xdr:spPr>
        <a:xfrm>
          <a:off x="210757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25961</xdr:rowOff>
    </xdr:from>
    <xdr:ext cx="469744" cy="259045"/>
    <xdr:sp macro="" textlink="">
      <xdr:nvSpPr>
        <xdr:cNvPr id="780" name="n_2mainValue【庁舎】&#10;一人当たり面積"/>
        <xdr:cNvSpPr txBox="1"/>
      </xdr:nvSpPr>
      <xdr:spPr>
        <a:xfrm>
          <a:off x="20199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81" name="n_3main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類似団体平均と比較すると、おおむね平均的な水準となっているが、「図書館」「福祉施設」「庁舎」の施設類型についてはやや高めの水準となっている。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や福祉施設については、建設時は電源立地地域対策交付金等の財源を活用したが、老朽化が進む中で改修等に充てる財源が乏しく、他施設と比較して改修等が実施できていないため、有形固定資産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庁舎については、建替工事に着手しており令和３年度に新庁舎移転を予定している。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また、市民一人当たりの資産や面積では、「一般廃棄物処理施設」や「体育館・プール」の施設類型が類似団体平均より高い水準となっている。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一般廃棄物処理施設については、新施設の建設計画を進めており、令和６年度末を目途に新施設供用開始を予定しており、施設規模の適正化を図りながら建設を進めていく。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体育館・プールについては、老朽化した施設が多いことから、今後の更新に向けて個別施設計画を策定中であり、施設の統廃合を含めた検討をしながら施設規模の適正化に努めていく。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65,140
251.41
31,385,101
29,581,136
1,687,216
16,017,973
20,952,380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電力事業者等からの固定資産税収入の割合が大きく、昭和６３年の原子力発電所への固定資産税の課税開始から財政力指数が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を超え不交付団体となっていたが、減価償却による税収入の減少などにより、財政力指数が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を下回り、平成２２年度から地方交付税の交付団体となっている。</a:t>
          </a:r>
        </a:p>
        <a:p>
          <a:r>
            <a:rPr kumimoji="1" lang="ja-JP" altLang="en-US" sz="1100">
              <a:latin typeface="ＭＳ Ｐゴシック" panose="020B0600070205080204" pitchFamily="50" charset="-128"/>
              <a:ea typeface="ＭＳ Ｐゴシック" panose="020B0600070205080204" pitchFamily="50" charset="-128"/>
            </a:rPr>
            <a:t>　全国平均や類似団体平均は上回っているが、日本原電敦賀１号機やもんじゅの廃炉決定による税収の減少傾向の影響等により、今後も指数の低下が見込まれる。</a:t>
          </a:r>
        </a:p>
        <a:p>
          <a:r>
            <a:rPr kumimoji="1" lang="ja-JP" altLang="en-US" sz="1100">
              <a:latin typeface="ＭＳ Ｐゴシック" panose="020B0600070205080204" pitchFamily="50" charset="-128"/>
              <a:ea typeface="ＭＳ Ｐゴシック" panose="020B0600070205080204" pitchFamily="50" charset="-128"/>
            </a:rPr>
            <a:t>　健全な財政運営を維持するため、徹底した事業コストの削減、市税等の最大限の徴収努力に加え、企業誘致等による産業の複軸化を進めている。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39</xdr:row>
      <xdr:rowOff>16933</xdr:rowOff>
    </xdr:to>
    <xdr:cxnSp macro="">
      <xdr:nvCxnSpPr>
        <xdr:cNvPr id="69" name="直線コネクタ 68"/>
        <xdr:cNvCxnSpPr/>
      </xdr:nvCxnSpPr>
      <xdr:spPr>
        <a:xfrm>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168275</xdr:rowOff>
    </xdr:to>
    <xdr:cxnSp macro="">
      <xdr:nvCxnSpPr>
        <xdr:cNvPr id="72" name="直線コネクタ 71"/>
        <xdr:cNvCxnSpPr/>
      </xdr:nvCxnSpPr>
      <xdr:spPr>
        <a:xfrm>
          <a:off x="3225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128058</xdr:rowOff>
    </xdr:to>
    <xdr:cxnSp macro="">
      <xdr:nvCxnSpPr>
        <xdr:cNvPr id="75" name="直線コネクタ 74"/>
        <xdr:cNvCxnSpPr/>
      </xdr:nvCxnSpPr>
      <xdr:spPr>
        <a:xfrm>
          <a:off x="2336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128058</xdr:rowOff>
    </xdr:to>
    <xdr:cxnSp macro="">
      <xdr:nvCxnSpPr>
        <xdr:cNvPr id="78" name="直線コネクタ 77"/>
        <xdr:cNvCxnSpPr/>
      </xdr:nvCxnSpPr>
      <xdr:spPr>
        <a:xfrm>
          <a:off x="1447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77258</xdr:rowOff>
    </xdr:from>
    <xdr:to>
      <xdr:col>11</xdr:col>
      <xdr:colOff>82550</xdr:colOff>
      <xdr:row>39</xdr:row>
      <xdr:rowOff>7408</xdr:rowOff>
    </xdr:to>
    <xdr:sp macro="" textlink="">
      <xdr:nvSpPr>
        <xdr:cNvPr id="94" name="楕円 93"/>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17585</xdr:rowOff>
    </xdr:from>
    <xdr:ext cx="762000" cy="259045"/>
    <xdr:sp macro="" textlink="">
      <xdr:nvSpPr>
        <xdr:cNvPr id="95" name="テキスト ボックス 94"/>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本年度の経常収支比率は前年度と比較して０．５ポイント改善し、全国平均、県内他市と比較してやや良好な数値となっている。</a:t>
          </a:r>
        </a:p>
        <a:p>
          <a:r>
            <a:rPr kumimoji="1" lang="ja-JP" altLang="en-US" sz="1100">
              <a:latin typeface="ＭＳ Ｐゴシック" panose="020B0600070205080204" pitchFamily="50" charset="-128"/>
              <a:ea typeface="ＭＳ Ｐゴシック" panose="020B0600070205080204" pitchFamily="50" charset="-128"/>
            </a:rPr>
            <a:t>　改善の要因としては、公共施設の維持管理経費等の増加により、経常経費充当一般財源は増加したものの、地方税における市民税法人税割や所得割の増収や、普通交付税及び臨時財政対策債の発行額の増加により、経常一般財源等総額が増加したことによる。</a:t>
          </a:r>
        </a:p>
        <a:p>
          <a:r>
            <a:rPr kumimoji="1" lang="ja-JP" altLang="en-US" sz="1100">
              <a:latin typeface="ＭＳ Ｐゴシック" panose="020B0600070205080204" pitchFamily="50" charset="-128"/>
              <a:ea typeface="ＭＳ Ｐゴシック" panose="020B0600070205080204" pitchFamily="50" charset="-128"/>
            </a:rPr>
            <a:t>　今後も老朽化が進む公共施設等の維持管理経費や社会保障関係経費など、経常経費の増加傾向は続くと考えられるため、公共施設等総合管理計画等に基づく取組を通じて経常経費の削減に努め、現在水準の維持・改善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62</xdr:row>
      <xdr:rowOff>63754</xdr:rowOff>
    </xdr:to>
    <xdr:cxnSp macro="">
      <xdr:nvCxnSpPr>
        <xdr:cNvPr id="130" name="直線コネクタ 129"/>
        <xdr:cNvCxnSpPr/>
      </xdr:nvCxnSpPr>
      <xdr:spPr>
        <a:xfrm flipV="1">
          <a:off x="4114800" y="106695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63754</xdr:rowOff>
    </xdr:to>
    <xdr:cxnSp macro="">
      <xdr:nvCxnSpPr>
        <xdr:cNvPr id="133" name="直線コネクタ 132"/>
        <xdr:cNvCxnSpPr/>
      </xdr:nvCxnSpPr>
      <xdr:spPr>
        <a:xfrm>
          <a:off x="3225800" y="106453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62</xdr:row>
      <xdr:rowOff>15494</xdr:rowOff>
    </xdr:to>
    <xdr:cxnSp macro="">
      <xdr:nvCxnSpPr>
        <xdr:cNvPr id="136" name="直線コネクタ 135"/>
        <xdr:cNvCxnSpPr/>
      </xdr:nvCxnSpPr>
      <xdr:spPr>
        <a:xfrm>
          <a:off x="2336800" y="1044752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62</xdr:row>
      <xdr:rowOff>160274</xdr:rowOff>
    </xdr:to>
    <xdr:cxnSp macro="">
      <xdr:nvCxnSpPr>
        <xdr:cNvPr id="139" name="直線コネクタ 138"/>
        <xdr:cNvCxnSpPr/>
      </xdr:nvCxnSpPr>
      <xdr:spPr>
        <a:xfrm flipV="1">
          <a:off x="1447800" y="10447528"/>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2" name="フローチャート: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49" name="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0" name="財政構造の弾力性該当値テキスト"/>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1" name="楕円 150"/>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2" name="テキスト ボックス 151"/>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3" name="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4" name="テキスト ボックス 153"/>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8" name="テキスト ボックス 157"/>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人件費、物件費等の人口１人当たりの金額が全国平均、類似団体平均を上回っているのは、主に物件費及び維持補修費が要因となっている。</a:t>
          </a:r>
        </a:p>
        <a:p>
          <a:r>
            <a:rPr kumimoji="1" lang="ja-JP" altLang="en-US" sz="1100">
              <a:latin typeface="ＭＳ Ｐゴシック" panose="020B0600070205080204" pitchFamily="50" charset="-128"/>
              <a:ea typeface="ＭＳ Ｐゴシック" panose="020B0600070205080204" pitchFamily="50" charset="-128"/>
            </a:rPr>
            <a:t>　平成３０年度決算においては、庁舎建設に係る計画策定等事業や北陸新幹線駅周辺整備事業の増加により、物件費の決算額が大きくなっている。</a:t>
          </a:r>
        </a:p>
        <a:p>
          <a:r>
            <a:rPr kumimoji="1" lang="ja-JP" altLang="en-US" sz="1100">
              <a:latin typeface="ＭＳ Ｐゴシック" panose="020B0600070205080204" pitchFamily="50" charset="-128"/>
              <a:ea typeface="ＭＳ Ｐゴシック" panose="020B0600070205080204" pitchFamily="50" charset="-128"/>
            </a:rPr>
            <a:t>　業務の民間委託による効率化を進めていることから、物件費は増加傾向にあるが、人件費は低くなっている。今後も行政改革の推進に積極的に取り組み、人件費・物件費等コスト縮減を図る方針である。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48045</xdr:rowOff>
    </xdr:from>
    <xdr:to>
      <xdr:col>23</xdr:col>
      <xdr:colOff>133350</xdr:colOff>
      <xdr:row>86</xdr:row>
      <xdr:rowOff>82215</xdr:rowOff>
    </xdr:to>
    <xdr:cxnSp macro="">
      <xdr:nvCxnSpPr>
        <xdr:cNvPr id="193" name="直線コネクタ 192"/>
        <xdr:cNvCxnSpPr/>
      </xdr:nvCxnSpPr>
      <xdr:spPr>
        <a:xfrm flipV="1">
          <a:off x="4114800" y="14792745"/>
          <a:ext cx="838200" cy="3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161582</xdr:rowOff>
    </xdr:from>
    <xdr:to>
      <xdr:col>19</xdr:col>
      <xdr:colOff>133350</xdr:colOff>
      <xdr:row>86</xdr:row>
      <xdr:rowOff>82215</xdr:rowOff>
    </xdr:to>
    <xdr:cxnSp macro="">
      <xdr:nvCxnSpPr>
        <xdr:cNvPr id="196" name="直線コネクタ 195"/>
        <xdr:cNvCxnSpPr/>
      </xdr:nvCxnSpPr>
      <xdr:spPr>
        <a:xfrm>
          <a:off x="3225800" y="14734832"/>
          <a:ext cx="889000" cy="9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98912</xdr:rowOff>
    </xdr:from>
    <xdr:to>
      <xdr:col>15</xdr:col>
      <xdr:colOff>82550</xdr:colOff>
      <xdr:row>85</xdr:row>
      <xdr:rowOff>161582</xdr:rowOff>
    </xdr:to>
    <xdr:cxnSp macro="">
      <xdr:nvCxnSpPr>
        <xdr:cNvPr id="199" name="直線コネクタ 198"/>
        <xdr:cNvCxnSpPr/>
      </xdr:nvCxnSpPr>
      <xdr:spPr>
        <a:xfrm>
          <a:off x="2336800" y="14672162"/>
          <a:ext cx="889000" cy="6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98335</xdr:rowOff>
    </xdr:from>
    <xdr:to>
      <xdr:col>11</xdr:col>
      <xdr:colOff>31750</xdr:colOff>
      <xdr:row>85</xdr:row>
      <xdr:rowOff>98912</xdr:rowOff>
    </xdr:to>
    <xdr:cxnSp macro="">
      <xdr:nvCxnSpPr>
        <xdr:cNvPr id="202" name="直線コネクタ 201"/>
        <xdr:cNvCxnSpPr/>
      </xdr:nvCxnSpPr>
      <xdr:spPr>
        <a:xfrm>
          <a:off x="1447800" y="14671585"/>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17272</xdr:rowOff>
    </xdr:from>
    <xdr:to>
      <xdr:col>7</xdr:col>
      <xdr:colOff>31750</xdr:colOff>
      <xdr:row>84</xdr:row>
      <xdr:rowOff>118872</xdr:rowOff>
    </xdr:to>
    <xdr:sp macro="" textlink="">
      <xdr:nvSpPr>
        <xdr:cNvPr id="205" name="フローチャート: 判断 204"/>
        <xdr:cNvSpPr/>
      </xdr:nvSpPr>
      <xdr:spPr>
        <a:xfrm>
          <a:off x="1397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129049</xdr:rowOff>
    </xdr:from>
    <xdr:ext cx="762000" cy="259045"/>
    <xdr:sp macro="" textlink="">
      <xdr:nvSpPr>
        <xdr:cNvPr id="206" name="テキスト ボックス 205"/>
        <xdr:cNvSpPr txBox="1"/>
      </xdr:nvSpPr>
      <xdr:spPr>
        <a:xfrm>
          <a:off x="1066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168695</xdr:rowOff>
    </xdr:from>
    <xdr:to>
      <xdr:col>23</xdr:col>
      <xdr:colOff>184150</xdr:colOff>
      <xdr:row>86</xdr:row>
      <xdr:rowOff>98845</xdr:rowOff>
    </xdr:to>
    <xdr:sp macro="" textlink="">
      <xdr:nvSpPr>
        <xdr:cNvPr id="212" name="楕円 211"/>
        <xdr:cNvSpPr/>
      </xdr:nvSpPr>
      <xdr:spPr>
        <a:xfrm>
          <a:off x="4902200" y="147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140772</xdr:rowOff>
    </xdr:from>
    <xdr:ext cx="762000" cy="259045"/>
    <xdr:sp macro="" textlink="">
      <xdr:nvSpPr>
        <xdr:cNvPr id="213" name="人件費・物件費等の状況該当値テキスト"/>
        <xdr:cNvSpPr txBox="1"/>
      </xdr:nvSpPr>
      <xdr:spPr>
        <a:xfrm>
          <a:off x="5041900" y="1471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31415</xdr:rowOff>
    </xdr:from>
    <xdr:to>
      <xdr:col>19</xdr:col>
      <xdr:colOff>184150</xdr:colOff>
      <xdr:row>86</xdr:row>
      <xdr:rowOff>133015</xdr:rowOff>
    </xdr:to>
    <xdr:sp macro="" textlink="">
      <xdr:nvSpPr>
        <xdr:cNvPr id="214" name="楕円 213"/>
        <xdr:cNvSpPr/>
      </xdr:nvSpPr>
      <xdr:spPr>
        <a:xfrm>
          <a:off x="4064000" y="147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117792</xdr:rowOff>
    </xdr:from>
    <xdr:ext cx="736600" cy="259045"/>
    <xdr:sp macro="" textlink="">
      <xdr:nvSpPr>
        <xdr:cNvPr id="215" name="テキスト ボックス 214"/>
        <xdr:cNvSpPr txBox="1"/>
      </xdr:nvSpPr>
      <xdr:spPr>
        <a:xfrm>
          <a:off x="3733800" y="1486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110782</xdr:rowOff>
    </xdr:from>
    <xdr:to>
      <xdr:col>15</xdr:col>
      <xdr:colOff>133350</xdr:colOff>
      <xdr:row>86</xdr:row>
      <xdr:rowOff>40932</xdr:rowOff>
    </xdr:to>
    <xdr:sp macro="" textlink="">
      <xdr:nvSpPr>
        <xdr:cNvPr id="216" name="楕円 215"/>
        <xdr:cNvSpPr/>
      </xdr:nvSpPr>
      <xdr:spPr>
        <a:xfrm>
          <a:off x="3175000" y="146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25709</xdr:rowOff>
    </xdr:from>
    <xdr:ext cx="762000" cy="259045"/>
    <xdr:sp macro="" textlink="">
      <xdr:nvSpPr>
        <xdr:cNvPr id="217" name="テキスト ボックス 216"/>
        <xdr:cNvSpPr txBox="1"/>
      </xdr:nvSpPr>
      <xdr:spPr>
        <a:xfrm>
          <a:off x="2844800" y="147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48112</xdr:rowOff>
    </xdr:from>
    <xdr:to>
      <xdr:col>11</xdr:col>
      <xdr:colOff>82550</xdr:colOff>
      <xdr:row>85</xdr:row>
      <xdr:rowOff>149712</xdr:rowOff>
    </xdr:to>
    <xdr:sp macro="" textlink="">
      <xdr:nvSpPr>
        <xdr:cNvPr id="218" name="楕円 217"/>
        <xdr:cNvSpPr/>
      </xdr:nvSpPr>
      <xdr:spPr>
        <a:xfrm>
          <a:off x="2286000" y="146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134489</xdr:rowOff>
    </xdr:from>
    <xdr:ext cx="762000" cy="259045"/>
    <xdr:sp macro="" textlink="">
      <xdr:nvSpPr>
        <xdr:cNvPr id="219" name="テキスト ボックス 218"/>
        <xdr:cNvSpPr txBox="1"/>
      </xdr:nvSpPr>
      <xdr:spPr>
        <a:xfrm>
          <a:off x="1955800" y="147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47535</xdr:rowOff>
    </xdr:from>
    <xdr:to>
      <xdr:col>7</xdr:col>
      <xdr:colOff>31750</xdr:colOff>
      <xdr:row>85</xdr:row>
      <xdr:rowOff>149135</xdr:rowOff>
    </xdr:to>
    <xdr:sp macro="" textlink="">
      <xdr:nvSpPr>
        <xdr:cNvPr id="220" name="楕円 219"/>
        <xdr:cNvSpPr/>
      </xdr:nvSpPr>
      <xdr:spPr>
        <a:xfrm>
          <a:off x="1397000" y="146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133912</xdr:rowOff>
    </xdr:from>
    <xdr:ext cx="762000" cy="259045"/>
    <xdr:sp macro="" textlink="">
      <xdr:nvSpPr>
        <xdr:cNvPr id="221" name="テキスト ボックス 220"/>
        <xdr:cNvSpPr txBox="1"/>
      </xdr:nvSpPr>
      <xdr:spPr>
        <a:xfrm>
          <a:off x="1066800" y="1470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国家公務員と同様の給与水準に合わせるため、平成２５年度において給与減額支給措置を行った結果、ラスパイレス指数が１００を下回っている。 </a:t>
          </a:r>
        </a:p>
        <a:p>
          <a:r>
            <a:rPr kumimoji="1" lang="ja-JP" altLang="en-US" sz="1100">
              <a:latin typeface="ＭＳ Ｐゴシック" panose="020B0600070205080204" pitchFamily="50" charset="-128"/>
              <a:ea typeface="ＭＳ Ｐゴシック" panose="020B0600070205080204" pitchFamily="50" charset="-128"/>
            </a:rPr>
            <a:t>　また、これまでの給与体系の見直しにより、類似団体平均を下回っていることから、今後も引き続き、職務・職責に応じた給与体系を継続する。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87</xdr:row>
      <xdr:rowOff>85271</xdr:rowOff>
    </xdr:to>
    <xdr:cxnSp macro="">
      <xdr:nvCxnSpPr>
        <xdr:cNvPr id="257" name="直線コネクタ 256"/>
        <xdr:cNvCxnSpPr/>
      </xdr:nvCxnSpPr>
      <xdr:spPr>
        <a:xfrm flipV="1">
          <a:off x="16179800" y="14656707"/>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85271</xdr:rowOff>
    </xdr:to>
    <xdr:cxnSp macro="">
      <xdr:nvCxnSpPr>
        <xdr:cNvPr id="260" name="直線コネクタ 259"/>
        <xdr:cNvCxnSpPr/>
      </xdr:nvCxnSpPr>
      <xdr:spPr>
        <a:xfrm>
          <a:off x="15290800" y="148290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84364</xdr:rowOff>
    </xdr:to>
    <xdr:cxnSp macro="">
      <xdr:nvCxnSpPr>
        <xdr:cNvPr id="263" name="直線コネクタ 262"/>
        <xdr:cNvCxnSpPr/>
      </xdr:nvCxnSpPr>
      <xdr:spPr>
        <a:xfrm>
          <a:off x="14401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85</xdr:row>
      <xdr:rowOff>100693</xdr:rowOff>
    </xdr:to>
    <xdr:cxnSp macro="">
      <xdr:nvCxnSpPr>
        <xdr:cNvPr id="266" name="直線コネクタ 265"/>
        <xdr:cNvCxnSpPr/>
      </xdr:nvCxnSpPr>
      <xdr:spPr>
        <a:xfrm>
          <a:off x="13512800" y="1438093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0" name="楕円 279"/>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1" name="テキスト ボックス 280"/>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4" name="楕円 283"/>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5" name="テキスト ボックス 284"/>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保育園に勤務する職員が多いことが、類似団体内平均を上回っている主な原因の一つとなっている。 また平成３０年度は福井国体が開催されることから、任期付職員を採用していることによる一時的な人数の増加もある。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本市の定員管理の適正化の計画に基づく職員数目標は既に達成しているが、引き続き定数管理を行うとともに、民間活力の導入等により、人件費の適正化を図る。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46461</xdr:rowOff>
    </xdr:from>
    <xdr:to>
      <xdr:col>81</xdr:col>
      <xdr:colOff>44450</xdr:colOff>
      <xdr:row>62</xdr:row>
      <xdr:rowOff>58526</xdr:rowOff>
    </xdr:to>
    <xdr:cxnSp macro="">
      <xdr:nvCxnSpPr>
        <xdr:cNvPr id="320" name="直線コネクタ 319"/>
        <xdr:cNvCxnSpPr/>
      </xdr:nvCxnSpPr>
      <xdr:spPr>
        <a:xfrm>
          <a:off x="16179800" y="1067636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46461</xdr:rowOff>
    </xdr:from>
    <xdr:to>
      <xdr:col>77</xdr:col>
      <xdr:colOff>44450</xdr:colOff>
      <xdr:row>62</xdr:row>
      <xdr:rowOff>64558</xdr:rowOff>
    </xdr:to>
    <xdr:cxnSp macro="">
      <xdr:nvCxnSpPr>
        <xdr:cNvPr id="323" name="直線コネクタ 322"/>
        <xdr:cNvCxnSpPr/>
      </xdr:nvCxnSpPr>
      <xdr:spPr>
        <a:xfrm flipV="1">
          <a:off x="15290800" y="1067636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26353</xdr:rowOff>
    </xdr:from>
    <xdr:to>
      <xdr:col>72</xdr:col>
      <xdr:colOff>203200</xdr:colOff>
      <xdr:row>62</xdr:row>
      <xdr:rowOff>64558</xdr:rowOff>
    </xdr:to>
    <xdr:cxnSp macro="">
      <xdr:nvCxnSpPr>
        <xdr:cNvPr id="326" name="直線コネクタ 325"/>
        <xdr:cNvCxnSpPr/>
      </xdr:nvCxnSpPr>
      <xdr:spPr>
        <a:xfrm>
          <a:off x="14401800" y="106562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62</xdr:row>
      <xdr:rowOff>26353</xdr:rowOff>
    </xdr:to>
    <xdr:cxnSp macro="">
      <xdr:nvCxnSpPr>
        <xdr:cNvPr id="329" name="直線コネクタ 328"/>
        <xdr:cNvCxnSpPr/>
      </xdr:nvCxnSpPr>
      <xdr:spPr>
        <a:xfrm>
          <a:off x="13512800" y="1061000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32" name="フローチャート: 判断 331"/>
        <xdr:cNvSpPr/>
      </xdr:nvSpPr>
      <xdr:spPr>
        <a:xfrm>
          <a:off x="13462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33" name="テキスト ボックス 332"/>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39" name="楕円 338"/>
        <xdr:cNvSpPr/>
      </xdr:nvSpPr>
      <xdr:spPr>
        <a:xfrm>
          <a:off x="169672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151253</xdr:rowOff>
    </xdr:from>
    <xdr:ext cx="762000" cy="259045"/>
    <xdr:sp macro="" textlink="">
      <xdr:nvSpPr>
        <xdr:cNvPr id="340" name="定員管理の状況該当値テキスト"/>
        <xdr:cNvSpPr txBox="1"/>
      </xdr:nvSpPr>
      <xdr:spPr>
        <a:xfrm>
          <a:off x="17106900" y="1060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167111</xdr:rowOff>
    </xdr:from>
    <xdr:to>
      <xdr:col>77</xdr:col>
      <xdr:colOff>95250</xdr:colOff>
      <xdr:row>62</xdr:row>
      <xdr:rowOff>97261</xdr:rowOff>
    </xdr:to>
    <xdr:sp macro="" textlink="">
      <xdr:nvSpPr>
        <xdr:cNvPr id="341" name="楕円 340"/>
        <xdr:cNvSpPr/>
      </xdr:nvSpPr>
      <xdr:spPr>
        <a:xfrm>
          <a:off x="16129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42" name="テキスト ボックス 341"/>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13758</xdr:rowOff>
    </xdr:from>
    <xdr:to>
      <xdr:col>73</xdr:col>
      <xdr:colOff>44450</xdr:colOff>
      <xdr:row>62</xdr:row>
      <xdr:rowOff>115358</xdr:rowOff>
    </xdr:to>
    <xdr:sp macro="" textlink="">
      <xdr:nvSpPr>
        <xdr:cNvPr id="343" name="楕円 342"/>
        <xdr:cNvSpPr/>
      </xdr:nvSpPr>
      <xdr:spPr>
        <a:xfrm>
          <a:off x="15240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100135</xdr:rowOff>
    </xdr:from>
    <xdr:ext cx="762000" cy="259045"/>
    <xdr:sp macro="" textlink="">
      <xdr:nvSpPr>
        <xdr:cNvPr id="344" name="テキスト ボックス 343"/>
        <xdr:cNvSpPr txBox="1"/>
      </xdr:nvSpPr>
      <xdr:spPr>
        <a:xfrm>
          <a:off x="14909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147003</xdr:rowOff>
    </xdr:from>
    <xdr:to>
      <xdr:col>68</xdr:col>
      <xdr:colOff>203200</xdr:colOff>
      <xdr:row>62</xdr:row>
      <xdr:rowOff>77153</xdr:rowOff>
    </xdr:to>
    <xdr:sp macro="" textlink="">
      <xdr:nvSpPr>
        <xdr:cNvPr id="345" name="楕円 344"/>
        <xdr:cNvSpPr/>
      </xdr:nvSpPr>
      <xdr:spPr>
        <a:xfrm>
          <a:off x="14351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61930</xdr:rowOff>
    </xdr:from>
    <xdr:ext cx="762000" cy="259045"/>
    <xdr:sp macro="" textlink="">
      <xdr:nvSpPr>
        <xdr:cNvPr id="346" name="テキスト ボックス 345"/>
        <xdr:cNvSpPr txBox="1"/>
      </xdr:nvSpPr>
      <xdr:spPr>
        <a:xfrm>
          <a:off x="14020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7" name="楕円 346"/>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48" name="テキスト ボックス 347"/>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３カ年平均の数値であり、前年度から０．１ポイント改善しているが、単年度での数値では１．０ポイント悪化している。単年度数値が悪化した要因としては、元利償還金の増加や特定財源の額が減少したこと等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今後は新市庁舎整備や北陸新幹線整備、一般廃棄物最終処分場等の大規模プロジェクトによる公債費負担の増加が見込まれており、数値が悪化することが見込まれる。 </a:t>
          </a:r>
        </a:p>
        <a:p>
          <a:r>
            <a:rPr kumimoji="1" lang="ja-JP" altLang="en-US" sz="1100">
              <a:latin typeface="ＭＳ Ｐゴシック" panose="020B0600070205080204" pitchFamily="50" charset="-128"/>
              <a:ea typeface="ＭＳ Ｐゴシック" panose="020B0600070205080204" pitchFamily="50" charset="-128"/>
            </a:rPr>
            <a:t>　今後も健全化判断比率に配慮しつつ、単独債及び借換債の発行抑制を行い、適正化を図る。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18288</xdr:rowOff>
    </xdr:to>
    <xdr:cxnSp macro="">
      <xdr:nvCxnSpPr>
        <xdr:cNvPr id="379" name="直線コネクタ 378"/>
        <xdr:cNvCxnSpPr/>
      </xdr:nvCxnSpPr>
      <xdr:spPr>
        <a:xfrm flipV="1">
          <a:off x="16179800" y="70429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66548</xdr:rowOff>
    </xdr:to>
    <xdr:cxnSp macro="">
      <xdr:nvCxnSpPr>
        <xdr:cNvPr id="382" name="直線コネクタ 381"/>
        <xdr:cNvCxnSpPr/>
      </xdr:nvCxnSpPr>
      <xdr:spPr>
        <a:xfrm flipV="1">
          <a:off x="15290800" y="70477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66548</xdr:rowOff>
    </xdr:from>
    <xdr:to>
      <xdr:col>72</xdr:col>
      <xdr:colOff>203200</xdr:colOff>
      <xdr:row>41</xdr:row>
      <xdr:rowOff>114808</xdr:rowOff>
    </xdr:to>
    <xdr:cxnSp macro="">
      <xdr:nvCxnSpPr>
        <xdr:cNvPr id="385" name="直線コネクタ 384"/>
        <xdr:cNvCxnSpPr/>
      </xdr:nvCxnSpPr>
      <xdr:spPr>
        <a:xfrm flipV="1">
          <a:off x="14401800" y="70959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167894</xdr:rowOff>
    </xdr:to>
    <xdr:cxnSp macro="">
      <xdr:nvCxnSpPr>
        <xdr:cNvPr id="388" name="直線コネクタ 387"/>
        <xdr:cNvCxnSpPr/>
      </xdr:nvCxnSpPr>
      <xdr:spPr>
        <a:xfrm flipV="1">
          <a:off x="13512800" y="71442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391" name="フローチャート: 判断 390"/>
        <xdr:cNvSpPr/>
      </xdr:nvSpPr>
      <xdr:spPr>
        <a:xfrm>
          <a:off x="13462000" y="714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52595</xdr:rowOff>
    </xdr:from>
    <xdr:ext cx="762000" cy="259045"/>
    <xdr:sp macro="" textlink="">
      <xdr:nvSpPr>
        <xdr:cNvPr id="392" name="テキスト ボックス 391"/>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8" name="楕円 397"/>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9"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0" name="楕円 399"/>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1" name="テキスト ボックス 400"/>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15748</xdr:rowOff>
    </xdr:from>
    <xdr:to>
      <xdr:col>73</xdr:col>
      <xdr:colOff>44450</xdr:colOff>
      <xdr:row>41</xdr:row>
      <xdr:rowOff>117348</xdr:rowOff>
    </xdr:to>
    <xdr:sp macro="" textlink="">
      <xdr:nvSpPr>
        <xdr:cNvPr id="402" name="楕円 401"/>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102125</xdr:rowOff>
    </xdr:from>
    <xdr:ext cx="762000" cy="259045"/>
    <xdr:sp macro="" textlink="">
      <xdr:nvSpPr>
        <xdr:cNvPr id="403" name="テキスト ボックス 402"/>
        <xdr:cNvSpPr txBox="1"/>
      </xdr:nvSpPr>
      <xdr:spPr>
        <a:xfrm>
          <a:off x="14909800" y="71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04" name="楕円 403"/>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150385</xdr:rowOff>
    </xdr:from>
    <xdr:ext cx="762000" cy="259045"/>
    <xdr:sp macro="" textlink="">
      <xdr:nvSpPr>
        <xdr:cNvPr id="405" name="テキスト ボックス 404"/>
        <xdr:cNvSpPr txBox="1"/>
      </xdr:nvSpPr>
      <xdr:spPr>
        <a:xfrm>
          <a:off x="14020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6" name="楕円 405"/>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7" name="テキスト ボックス 406"/>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６．１ポイント改善し、「－」となっている。改善の要因としては、平成３０年度から下水道事業が地方公営企業法適用企業へと移行したことに伴い、公営企業へ繰り入れる額が減少し、将来負担額が減少したことや、充当可能基金の増加により充当可能財源等が増加したこと等が挙げられる。</a:t>
          </a:r>
        </a:p>
        <a:p>
          <a:r>
            <a:rPr kumimoji="1" lang="ja-JP" altLang="en-US" sz="1100">
              <a:latin typeface="ＭＳ Ｐゴシック" panose="020B0600070205080204" pitchFamily="50" charset="-128"/>
              <a:ea typeface="ＭＳ Ｐゴシック" panose="020B0600070205080204" pitchFamily="50" charset="-128"/>
            </a:rPr>
            <a:t>　今後の新市庁舎整備や北陸新幹線整備、一般廃棄物最終処分場等の大規模プロジェクトに係る建設事業債の発行により、地方債残高の増加が見込まれており、数値が悪化することが見込まれる。そのため、単独債及び借換債の発行抑制による後年度公債費負担の軽減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109677</xdr:rowOff>
    </xdr:from>
    <xdr:to>
      <xdr:col>77</xdr:col>
      <xdr:colOff>44450</xdr:colOff>
      <xdr:row>14</xdr:row>
      <xdr:rowOff>145390</xdr:rowOff>
    </xdr:to>
    <xdr:cxnSp macro="">
      <xdr:nvCxnSpPr>
        <xdr:cNvPr id="439" name="直線コネクタ 438"/>
        <xdr:cNvCxnSpPr/>
      </xdr:nvCxnSpPr>
      <xdr:spPr>
        <a:xfrm flipV="1">
          <a:off x="15290800" y="2509977"/>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127051</xdr:rowOff>
    </xdr:from>
    <xdr:to>
      <xdr:col>72</xdr:col>
      <xdr:colOff>203200</xdr:colOff>
      <xdr:row>14</xdr:row>
      <xdr:rowOff>145390</xdr:rowOff>
    </xdr:to>
    <xdr:cxnSp macro="">
      <xdr:nvCxnSpPr>
        <xdr:cNvPr id="442" name="直線コネクタ 441"/>
        <xdr:cNvCxnSpPr/>
      </xdr:nvCxnSpPr>
      <xdr:spPr>
        <a:xfrm>
          <a:off x="14401800" y="2527351"/>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127051</xdr:rowOff>
    </xdr:from>
    <xdr:to>
      <xdr:col>68</xdr:col>
      <xdr:colOff>152400</xdr:colOff>
      <xdr:row>15</xdr:row>
      <xdr:rowOff>73355</xdr:rowOff>
    </xdr:to>
    <xdr:cxnSp macro="">
      <xdr:nvCxnSpPr>
        <xdr:cNvPr id="445" name="直線コネクタ 444"/>
        <xdr:cNvCxnSpPr/>
      </xdr:nvCxnSpPr>
      <xdr:spPr>
        <a:xfrm flipV="1">
          <a:off x="13512800" y="2527351"/>
          <a:ext cx="8890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8" name="フローチャート: 判断 447"/>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49" name="テキスト ボックス 448"/>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77318</xdr:rowOff>
    </xdr:from>
    <xdr:to>
      <xdr:col>64</xdr:col>
      <xdr:colOff>152400</xdr:colOff>
      <xdr:row>18</xdr:row>
      <xdr:rowOff>7468</xdr:rowOff>
    </xdr:to>
    <xdr:sp macro="" textlink="">
      <xdr:nvSpPr>
        <xdr:cNvPr id="450" name="フローチャート: 判断 449"/>
        <xdr:cNvSpPr/>
      </xdr:nvSpPr>
      <xdr:spPr>
        <a:xfrm>
          <a:off x="13462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163695</xdr:rowOff>
    </xdr:from>
    <xdr:ext cx="762000" cy="259045"/>
    <xdr:sp macro="" textlink="">
      <xdr:nvSpPr>
        <xdr:cNvPr id="451" name="テキスト ボックス 450"/>
        <xdr:cNvSpPr txBox="1"/>
      </xdr:nvSpPr>
      <xdr:spPr>
        <a:xfrm>
          <a:off x="13131800" y="30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58877</xdr:rowOff>
    </xdr:from>
    <xdr:to>
      <xdr:col>77</xdr:col>
      <xdr:colOff>95250</xdr:colOff>
      <xdr:row>14</xdr:row>
      <xdr:rowOff>160477</xdr:rowOff>
    </xdr:to>
    <xdr:sp macro="" textlink="">
      <xdr:nvSpPr>
        <xdr:cNvPr id="457" name="楕円 456"/>
        <xdr:cNvSpPr/>
      </xdr:nvSpPr>
      <xdr:spPr>
        <a:xfrm>
          <a:off x="16129000" y="24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170654</xdr:rowOff>
    </xdr:from>
    <xdr:ext cx="736600" cy="259045"/>
    <xdr:sp macro="" textlink="">
      <xdr:nvSpPr>
        <xdr:cNvPr id="458" name="テキスト ボックス 457"/>
        <xdr:cNvSpPr txBox="1"/>
      </xdr:nvSpPr>
      <xdr:spPr>
        <a:xfrm>
          <a:off x="15798800" y="222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94590</xdr:rowOff>
    </xdr:from>
    <xdr:to>
      <xdr:col>73</xdr:col>
      <xdr:colOff>44450</xdr:colOff>
      <xdr:row>15</xdr:row>
      <xdr:rowOff>24740</xdr:rowOff>
    </xdr:to>
    <xdr:sp macro="" textlink="">
      <xdr:nvSpPr>
        <xdr:cNvPr id="459" name="楕円 458"/>
        <xdr:cNvSpPr/>
      </xdr:nvSpPr>
      <xdr:spPr>
        <a:xfrm>
          <a:off x="15240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34917</xdr:rowOff>
    </xdr:from>
    <xdr:ext cx="762000" cy="259045"/>
    <xdr:sp macro="" textlink="">
      <xdr:nvSpPr>
        <xdr:cNvPr id="460" name="テキスト ボックス 459"/>
        <xdr:cNvSpPr txBox="1"/>
      </xdr:nvSpPr>
      <xdr:spPr>
        <a:xfrm>
          <a:off x="14909800" y="22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76251</xdr:rowOff>
    </xdr:from>
    <xdr:to>
      <xdr:col>68</xdr:col>
      <xdr:colOff>203200</xdr:colOff>
      <xdr:row>15</xdr:row>
      <xdr:rowOff>6401</xdr:rowOff>
    </xdr:to>
    <xdr:sp macro="" textlink="">
      <xdr:nvSpPr>
        <xdr:cNvPr id="461" name="楕円 460"/>
        <xdr:cNvSpPr/>
      </xdr:nvSpPr>
      <xdr:spPr>
        <a:xfrm>
          <a:off x="14351000" y="24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16578</xdr:rowOff>
    </xdr:from>
    <xdr:ext cx="762000" cy="259045"/>
    <xdr:sp macro="" textlink="">
      <xdr:nvSpPr>
        <xdr:cNvPr id="462" name="テキスト ボックス 461"/>
        <xdr:cNvSpPr txBox="1"/>
      </xdr:nvSpPr>
      <xdr:spPr>
        <a:xfrm>
          <a:off x="14020800" y="224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63" name="楕円 462"/>
        <xdr:cNvSpPr/>
      </xdr:nvSpPr>
      <xdr:spPr>
        <a:xfrm>
          <a:off x="13462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64" name="テキスト ボックス 463"/>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65,140
251.41
31,385,101
29,581,136
1,687,216
16,017,973
20,952,380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全国平均、類似団体平均と比較して良好な数値である。これは、他団体と比べ人件費総額が低く、また国体等による臨時の人件費が多いほか、経常特定財源が多いことが要因として挙げられる。 </a:t>
          </a:r>
        </a:p>
        <a:p>
          <a:r>
            <a:rPr kumimoji="1" lang="ja-JP" altLang="en-US" sz="1100">
              <a:latin typeface="ＭＳ Ｐゴシック" panose="020B0600070205080204" pitchFamily="50" charset="-128"/>
              <a:ea typeface="ＭＳ Ｐゴシック" panose="020B0600070205080204" pitchFamily="50" charset="-128"/>
            </a:rPr>
            <a:t>　平成３０年度は退職者の減により退職手当が減少していることもあり、人件費総額は減少している。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16510</xdr:rowOff>
    </xdr:to>
    <xdr:cxnSp macro="">
      <xdr:nvCxnSpPr>
        <xdr:cNvPr id="66" name="直線コネクタ 65"/>
        <xdr:cNvCxnSpPr/>
      </xdr:nvCxnSpPr>
      <xdr:spPr>
        <a:xfrm flipV="1">
          <a:off x="3987800" y="5956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16510</xdr:rowOff>
    </xdr:to>
    <xdr:cxnSp macro="">
      <xdr:nvCxnSpPr>
        <xdr:cNvPr id="69" name="直線コネクタ 68"/>
        <xdr:cNvCxnSpPr/>
      </xdr:nvCxnSpPr>
      <xdr:spPr>
        <a:xfrm>
          <a:off x="3098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16510</xdr:rowOff>
    </xdr:to>
    <xdr:cxnSp macro="">
      <xdr:nvCxnSpPr>
        <xdr:cNvPr id="72" name="直線コネクタ 71"/>
        <xdr:cNvCxnSpPr/>
      </xdr:nvCxnSpPr>
      <xdr:spPr>
        <a:xfrm flipV="1">
          <a:off x="2209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36</xdr:row>
      <xdr:rowOff>27940</xdr:rowOff>
    </xdr:to>
    <xdr:cxnSp macro="">
      <xdr:nvCxnSpPr>
        <xdr:cNvPr id="75" name="直線コネクタ 74"/>
        <xdr:cNvCxnSpPr/>
      </xdr:nvCxnSpPr>
      <xdr:spPr>
        <a:xfrm flipV="1">
          <a:off x="1320800" y="6017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78" name="フローチャート: 判断 77"/>
        <xdr:cNvSpPr/>
      </xdr:nvSpPr>
      <xdr:spPr>
        <a:xfrm>
          <a:off x="1270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79" name="テキスト ボックス 78"/>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156227</xdr:rowOff>
    </xdr:from>
    <xdr:ext cx="762000" cy="259045"/>
    <xdr:sp macro="" textlink="">
      <xdr:nvSpPr>
        <xdr:cNvPr id="86" name="人件費該当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物件費に係る経常収支比率が全国平均、類似団体平均を上回っているのは、主に業務の委託経費や指定管理料等が多額であることが要因である。 </a:t>
          </a:r>
        </a:p>
        <a:p>
          <a:r>
            <a:rPr kumimoji="1" lang="ja-JP" altLang="en-US" sz="1100">
              <a:latin typeface="ＭＳ Ｐゴシック" panose="020B0600070205080204" pitchFamily="50" charset="-128"/>
              <a:ea typeface="ＭＳ Ｐゴシック" panose="020B0600070205080204" pitchFamily="50" charset="-128"/>
            </a:rPr>
            <a:t>　平成３０年度は、福井国体開催に伴う施設の管理運営経費が増加したこと等により経常収支比率は前年度比０．３ポイント悪化した。 </a:t>
          </a:r>
        </a:p>
        <a:p>
          <a:r>
            <a:rPr kumimoji="1" lang="ja-JP" altLang="en-US" sz="1100">
              <a:latin typeface="ＭＳ Ｐゴシック" panose="020B0600070205080204" pitchFamily="50" charset="-128"/>
              <a:ea typeface="ＭＳ Ｐゴシック" panose="020B0600070205080204" pitchFamily="50" charset="-128"/>
            </a:rPr>
            <a:t>　今後は、指定管理料の見直し及び委託料と人件費とのバランス等を含め経費の圧縮を進めていく。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170434</xdr:rowOff>
    </xdr:to>
    <xdr:cxnSp macro="">
      <xdr:nvCxnSpPr>
        <xdr:cNvPr id="125" name="直線コネクタ 124"/>
        <xdr:cNvCxnSpPr/>
      </xdr:nvCxnSpPr>
      <xdr:spPr>
        <a:xfrm>
          <a:off x="15671800" y="3057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17</xdr:row>
      <xdr:rowOff>143002</xdr:rowOff>
    </xdr:to>
    <xdr:cxnSp macro="">
      <xdr:nvCxnSpPr>
        <xdr:cNvPr id="128" name="直線コネクタ 127"/>
        <xdr:cNvCxnSpPr/>
      </xdr:nvCxnSpPr>
      <xdr:spPr>
        <a:xfrm>
          <a:off x="14782800" y="3021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106426</xdr:rowOff>
    </xdr:to>
    <xdr:cxnSp macro="">
      <xdr:nvCxnSpPr>
        <xdr:cNvPr id="131" name="直線コネクタ 130"/>
        <xdr:cNvCxnSpPr/>
      </xdr:nvCxnSpPr>
      <xdr:spPr>
        <a:xfrm>
          <a:off x="13893800" y="2920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33274</xdr:rowOff>
    </xdr:to>
    <xdr:cxnSp macro="">
      <xdr:nvCxnSpPr>
        <xdr:cNvPr id="134" name="直線コネクタ 133"/>
        <xdr:cNvCxnSpPr/>
      </xdr:nvCxnSpPr>
      <xdr:spPr>
        <a:xfrm flipV="1">
          <a:off x="13004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37" name="フローチャート: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38" name="テキスト ボックス 137"/>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4" name="楕円 143"/>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5"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8" name="楕円 147"/>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9" name="テキスト ボックス 148"/>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50" name="楕円 149"/>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1" name="テキスト ボックス 150"/>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2" name="楕円 151"/>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53" name="テキスト ボックス 15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扶助費に係る経常収支比率は、全国平均、類似団体平均と比較して良好な数値であるが、平成３０年度は自立支援給付費の増加等により前年度から０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２ポイント悪化している。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今後も高齢化の進展や障害者サービスの充実等により増加傾向は継続する見込みである。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86178</xdr:rowOff>
    </xdr:to>
    <xdr:cxnSp macro="">
      <xdr:nvCxnSpPr>
        <xdr:cNvPr id="188" name="直線コネクタ 187"/>
        <xdr:cNvCxnSpPr/>
      </xdr:nvCxnSpPr>
      <xdr:spPr>
        <a:xfrm>
          <a:off x="3987800" y="9494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97065</xdr:rowOff>
    </xdr:to>
    <xdr:cxnSp macro="">
      <xdr:nvCxnSpPr>
        <xdr:cNvPr id="191" name="直線コネクタ 190"/>
        <xdr:cNvCxnSpPr/>
      </xdr:nvCxnSpPr>
      <xdr:spPr>
        <a:xfrm flipV="1">
          <a:off x="3098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97065</xdr:rowOff>
    </xdr:to>
    <xdr:cxnSp macro="">
      <xdr:nvCxnSpPr>
        <xdr:cNvPr id="194" name="直線コネクタ 193"/>
        <xdr:cNvCxnSpPr/>
      </xdr:nvCxnSpPr>
      <xdr:spPr>
        <a:xfrm>
          <a:off x="2209800" y="9439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9978</xdr:rowOff>
    </xdr:to>
    <xdr:cxnSp macro="">
      <xdr:nvCxnSpPr>
        <xdr:cNvPr id="197" name="直線コネクタ 196"/>
        <xdr:cNvCxnSpPr/>
      </xdr:nvCxnSpPr>
      <xdr:spPr>
        <a:xfrm>
          <a:off x="1320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00" name="フローチャート: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0" name="テキスト ボックス 209"/>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1" name="楕円 210"/>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2" name="テキスト ボックス 211"/>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3" name="楕円 212"/>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4" name="テキスト ボックス 21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6" name="テキスト ボックス 215"/>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その他に係る経常収支比率は前年度から６．０ポイント改善し、全国平均、類似団体平均を下回り良好な数値となっている。その要因としては、 平成３０年度より下水道事業会計が地方公営企業法の適用を受けたことによる、繰出金の減少が挙げられる。 </a:t>
          </a:r>
        </a:p>
        <a:p>
          <a:r>
            <a:rPr kumimoji="1" lang="ja-JP" altLang="en-US" sz="1100">
              <a:latin typeface="ＭＳ Ｐゴシック" panose="020B0600070205080204" pitchFamily="50" charset="-128"/>
              <a:ea typeface="ＭＳ Ｐゴシック" panose="020B0600070205080204" pitchFamily="50" charset="-128"/>
            </a:rPr>
            <a:t>　今後も国民健康保険税の改定、徴収率の向上など受益者負担を適正化することで繰出金の抑制等を図っていく。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40459</xdr:rowOff>
    </xdr:from>
    <xdr:to>
      <xdr:col>82</xdr:col>
      <xdr:colOff>107950</xdr:colOff>
      <xdr:row>57</xdr:row>
      <xdr:rowOff>89444</xdr:rowOff>
    </xdr:to>
    <xdr:cxnSp macro="">
      <xdr:nvCxnSpPr>
        <xdr:cNvPr id="251" name="直線コネクタ 250"/>
        <xdr:cNvCxnSpPr/>
      </xdr:nvCxnSpPr>
      <xdr:spPr>
        <a:xfrm flipV="1">
          <a:off x="15671800" y="9470209"/>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56787</xdr:rowOff>
    </xdr:from>
    <xdr:to>
      <xdr:col>78</xdr:col>
      <xdr:colOff>69850</xdr:colOff>
      <xdr:row>57</xdr:row>
      <xdr:rowOff>89444</xdr:rowOff>
    </xdr:to>
    <xdr:cxnSp macro="">
      <xdr:nvCxnSpPr>
        <xdr:cNvPr id="254" name="直線コネクタ 253"/>
        <xdr:cNvCxnSpPr/>
      </xdr:nvCxnSpPr>
      <xdr:spPr>
        <a:xfrm>
          <a:off x="14782800" y="9829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17599</xdr:rowOff>
    </xdr:from>
    <xdr:to>
      <xdr:col>73</xdr:col>
      <xdr:colOff>180975</xdr:colOff>
      <xdr:row>57</xdr:row>
      <xdr:rowOff>56787</xdr:rowOff>
    </xdr:to>
    <xdr:cxnSp macro="">
      <xdr:nvCxnSpPr>
        <xdr:cNvPr id="257" name="直線コネクタ 256"/>
        <xdr:cNvCxnSpPr/>
      </xdr:nvCxnSpPr>
      <xdr:spPr>
        <a:xfrm>
          <a:off x="13893800" y="97902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17599</xdr:rowOff>
    </xdr:from>
    <xdr:to>
      <xdr:col>69</xdr:col>
      <xdr:colOff>92075</xdr:colOff>
      <xdr:row>57</xdr:row>
      <xdr:rowOff>50256</xdr:rowOff>
    </xdr:to>
    <xdr:cxnSp macro="">
      <xdr:nvCxnSpPr>
        <xdr:cNvPr id="260" name="直線コネクタ 259"/>
        <xdr:cNvCxnSpPr/>
      </xdr:nvCxnSpPr>
      <xdr:spPr>
        <a:xfrm flipV="1">
          <a:off x="13004800" y="9790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161109</xdr:rowOff>
    </xdr:from>
    <xdr:to>
      <xdr:col>82</xdr:col>
      <xdr:colOff>158750</xdr:colOff>
      <xdr:row>55</xdr:row>
      <xdr:rowOff>91259</xdr:rowOff>
    </xdr:to>
    <xdr:sp macro="" textlink="">
      <xdr:nvSpPr>
        <xdr:cNvPr id="270" name="楕円 269"/>
        <xdr:cNvSpPr/>
      </xdr:nvSpPr>
      <xdr:spPr>
        <a:xfrm>
          <a:off x="164592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6186</xdr:rowOff>
    </xdr:from>
    <xdr:ext cx="762000" cy="259045"/>
    <xdr:sp macro="" textlink="">
      <xdr:nvSpPr>
        <xdr:cNvPr id="271" name="その他該当値テキスト"/>
        <xdr:cNvSpPr txBox="1"/>
      </xdr:nvSpPr>
      <xdr:spPr>
        <a:xfrm>
          <a:off x="16598900" y="926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38644</xdr:rowOff>
    </xdr:from>
    <xdr:to>
      <xdr:col>78</xdr:col>
      <xdr:colOff>120650</xdr:colOff>
      <xdr:row>57</xdr:row>
      <xdr:rowOff>140244</xdr:rowOff>
    </xdr:to>
    <xdr:sp macro="" textlink="">
      <xdr:nvSpPr>
        <xdr:cNvPr id="272" name="楕円 271"/>
        <xdr:cNvSpPr/>
      </xdr:nvSpPr>
      <xdr:spPr>
        <a:xfrm>
          <a:off x="15621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125021</xdr:rowOff>
    </xdr:from>
    <xdr:ext cx="736600" cy="259045"/>
    <xdr:sp macro="" textlink="">
      <xdr:nvSpPr>
        <xdr:cNvPr id="273" name="テキスト ボックス 272"/>
        <xdr:cNvSpPr txBox="1"/>
      </xdr:nvSpPr>
      <xdr:spPr>
        <a:xfrm>
          <a:off x="15290800" y="989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5987</xdr:rowOff>
    </xdr:from>
    <xdr:to>
      <xdr:col>74</xdr:col>
      <xdr:colOff>31750</xdr:colOff>
      <xdr:row>57</xdr:row>
      <xdr:rowOff>107587</xdr:rowOff>
    </xdr:to>
    <xdr:sp macro="" textlink="">
      <xdr:nvSpPr>
        <xdr:cNvPr id="274" name="楕円 273"/>
        <xdr:cNvSpPr/>
      </xdr:nvSpPr>
      <xdr:spPr>
        <a:xfrm>
          <a:off x="14732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92364</xdr:rowOff>
    </xdr:from>
    <xdr:ext cx="762000" cy="259045"/>
    <xdr:sp macro="" textlink="">
      <xdr:nvSpPr>
        <xdr:cNvPr id="275" name="テキスト ボックス 274"/>
        <xdr:cNvSpPr txBox="1"/>
      </xdr:nvSpPr>
      <xdr:spPr>
        <a:xfrm>
          <a:off x="1440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138249</xdr:rowOff>
    </xdr:from>
    <xdr:to>
      <xdr:col>69</xdr:col>
      <xdr:colOff>142875</xdr:colOff>
      <xdr:row>57</xdr:row>
      <xdr:rowOff>68399</xdr:rowOff>
    </xdr:to>
    <xdr:sp macro="" textlink="">
      <xdr:nvSpPr>
        <xdr:cNvPr id="276" name="楕円 275"/>
        <xdr:cNvSpPr/>
      </xdr:nvSpPr>
      <xdr:spPr>
        <a:xfrm>
          <a:off x="13843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53176</xdr:rowOff>
    </xdr:from>
    <xdr:ext cx="762000" cy="259045"/>
    <xdr:sp macro="" textlink="">
      <xdr:nvSpPr>
        <xdr:cNvPr id="277" name="テキスト ボックス 276"/>
        <xdr:cNvSpPr txBox="1"/>
      </xdr:nvSpPr>
      <xdr:spPr>
        <a:xfrm>
          <a:off x="13512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170906</xdr:rowOff>
    </xdr:from>
    <xdr:to>
      <xdr:col>65</xdr:col>
      <xdr:colOff>53975</xdr:colOff>
      <xdr:row>57</xdr:row>
      <xdr:rowOff>101056</xdr:rowOff>
    </xdr:to>
    <xdr:sp macro="" textlink="">
      <xdr:nvSpPr>
        <xdr:cNvPr id="278" name="楕円 277"/>
        <xdr:cNvSpPr/>
      </xdr:nvSpPr>
      <xdr:spPr>
        <a:xfrm>
          <a:off x="12954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85833</xdr:rowOff>
    </xdr:from>
    <xdr:ext cx="762000" cy="259045"/>
    <xdr:sp macro="" textlink="">
      <xdr:nvSpPr>
        <xdr:cNvPr id="279" name="テキスト ボックス 278"/>
        <xdr:cNvSpPr txBox="1"/>
      </xdr:nvSpPr>
      <xdr:spPr>
        <a:xfrm>
          <a:off x="12623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補助費等に係る経常収支比率が全国平均、類似団体平均を上回っているのは、主に病院事業会計への繰出金及び公立大学法人への運営費交付金があることが要因と考えられる。　また平成３０年度より、下水道事業会計が地方公営企業法の適用を受けたため、補助費が増加し経常収支比率が悪化している。</a:t>
          </a:r>
        </a:p>
        <a:p>
          <a:r>
            <a:rPr kumimoji="1" lang="ja-JP" altLang="en-US" sz="1100">
              <a:latin typeface="ＭＳ Ｐゴシック" panose="020B0600070205080204" pitchFamily="50" charset="-128"/>
              <a:ea typeface="ＭＳ Ｐゴシック" panose="020B0600070205080204" pitchFamily="50" charset="-128"/>
            </a:rPr>
            <a:t>　本市特有の要因である病院事業会計繰出金が約１０．２億円、公立大学法人運営費交付金が４．２億円であるため、これらを除けは適正な水準と考えられる。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100874</xdr:rowOff>
    </xdr:from>
    <xdr:to>
      <xdr:col>82</xdr:col>
      <xdr:colOff>107950</xdr:colOff>
      <xdr:row>40</xdr:row>
      <xdr:rowOff>123734</xdr:rowOff>
    </xdr:to>
    <xdr:cxnSp macro="">
      <xdr:nvCxnSpPr>
        <xdr:cNvPr id="313" name="直線コネクタ 312"/>
        <xdr:cNvCxnSpPr/>
      </xdr:nvCxnSpPr>
      <xdr:spPr>
        <a:xfrm>
          <a:off x="15671800" y="6615974"/>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74749</xdr:rowOff>
    </xdr:from>
    <xdr:to>
      <xdr:col>78</xdr:col>
      <xdr:colOff>69850</xdr:colOff>
      <xdr:row>38</xdr:row>
      <xdr:rowOff>100874</xdr:rowOff>
    </xdr:to>
    <xdr:cxnSp macro="">
      <xdr:nvCxnSpPr>
        <xdr:cNvPr id="316" name="直線コネクタ 315"/>
        <xdr:cNvCxnSpPr/>
      </xdr:nvCxnSpPr>
      <xdr:spPr>
        <a:xfrm>
          <a:off x="14782800" y="6589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167822</xdr:rowOff>
    </xdr:from>
    <xdr:to>
      <xdr:col>73</xdr:col>
      <xdr:colOff>180975</xdr:colOff>
      <xdr:row>38</xdr:row>
      <xdr:rowOff>74749</xdr:rowOff>
    </xdr:to>
    <xdr:cxnSp macro="">
      <xdr:nvCxnSpPr>
        <xdr:cNvPr id="319" name="直線コネクタ 318"/>
        <xdr:cNvCxnSpPr/>
      </xdr:nvCxnSpPr>
      <xdr:spPr>
        <a:xfrm>
          <a:off x="13893800" y="65114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167822</xdr:rowOff>
    </xdr:from>
    <xdr:to>
      <xdr:col>69</xdr:col>
      <xdr:colOff>92075</xdr:colOff>
      <xdr:row>38</xdr:row>
      <xdr:rowOff>48623</xdr:rowOff>
    </xdr:to>
    <xdr:cxnSp macro="">
      <xdr:nvCxnSpPr>
        <xdr:cNvPr id="322" name="直線コネクタ 321"/>
        <xdr:cNvCxnSpPr/>
      </xdr:nvCxnSpPr>
      <xdr:spPr>
        <a:xfrm flipV="1">
          <a:off x="13004800" y="65114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フローチャート: 判断 32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6" name="テキスト ボックス 32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72934</xdr:rowOff>
    </xdr:from>
    <xdr:to>
      <xdr:col>82</xdr:col>
      <xdr:colOff>158750</xdr:colOff>
      <xdr:row>41</xdr:row>
      <xdr:rowOff>3084</xdr:rowOff>
    </xdr:to>
    <xdr:sp macro="" textlink="">
      <xdr:nvSpPr>
        <xdr:cNvPr id="332" name="楕円 331"/>
        <xdr:cNvSpPr/>
      </xdr:nvSpPr>
      <xdr:spPr>
        <a:xfrm>
          <a:off x="16459200" y="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152961</xdr:rowOff>
    </xdr:from>
    <xdr:ext cx="762000" cy="259045"/>
    <xdr:sp macro="" textlink="">
      <xdr:nvSpPr>
        <xdr:cNvPr id="333" name="補助費等該当値テキスト"/>
        <xdr:cNvSpPr txBox="1"/>
      </xdr:nvSpPr>
      <xdr:spPr>
        <a:xfrm>
          <a:off x="16598900" y="683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50074</xdr:rowOff>
    </xdr:from>
    <xdr:to>
      <xdr:col>78</xdr:col>
      <xdr:colOff>120650</xdr:colOff>
      <xdr:row>38</xdr:row>
      <xdr:rowOff>151674</xdr:rowOff>
    </xdr:to>
    <xdr:sp macro="" textlink="">
      <xdr:nvSpPr>
        <xdr:cNvPr id="334" name="楕円 333"/>
        <xdr:cNvSpPr/>
      </xdr:nvSpPr>
      <xdr:spPr>
        <a:xfrm>
          <a:off x="15621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136451</xdr:rowOff>
    </xdr:from>
    <xdr:ext cx="736600" cy="259045"/>
    <xdr:sp macro="" textlink="">
      <xdr:nvSpPr>
        <xdr:cNvPr id="335" name="テキスト ボックス 334"/>
        <xdr:cNvSpPr txBox="1"/>
      </xdr:nvSpPr>
      <xdr:spPr>
        <a:xfrm>
          <a:off x="15290800" y="66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23949</xdr:rowOff>
    </xdr:from>
    <xdr:to>
      <xdr:col>74</xdr:col>
      <xdr:colOff>31750</xdr:colOff>
      <xdr:row>38</xdr:row>
      <xdr:rowOff>125549</xdr:rowOff>
    </xdr:to>
    <xdr:sp macro="" textlink="">
      <xdr:nvSpPr>
        <xdr:cNvPr id="336" name="楕円 335"/>
        <xdr:cNvSpPr/>
      </xdr:nvSpPr>
      <xdr:spPr>
        <a:xfrm>
          <a:off x="14732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110326</xdr:rowOff>
    </xdr:from>
    <xdr:ext cx="762000" cy="259045"/>
    <xdr:sp macro="" textlink="">
      <xdr:nvSpPr>
        <xdr:cNvPr id="337" name="テキスト ボックス 336"/>
        <xdr:cNvSpPr txBox="1"/>
      </xdr:nvSpPr>
      <xdr:spPr>
        <a:xfrm>
          <a:off x="14401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117022</xdr:rowOff>
    </xdr:from>
    <xdr:to>
      <xdr:col>69</xdr:col>
      <xdr:colOff>142875</xdr:colOff>
      <xdr:row>38</xdr:row>
      <xdr:rowOff>47172</xdr:rowOff>
    </xdr:to>
    <xdr:sp macro="" textlink="">
      <xdr:nvSpPr>
        <xdr:cNvPr id="338" name="楕円 337"/>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31949</xdr:rowOff>
    </xdr:from>
    <xdr:ext cx="762000" cy="259045"/>
    <xdr:sp macro="" textlink="">
      <xdr:nvSpPr>
        <xdr:cNvPr id="339" name="テキスト ボックス 338"/>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169273</xdr:rowOff>
    </xdr:from>
    <xdr:to>
      <xdr:col>65</xdr:col>
      <xdr:colOff>53975</xdr:colOff>
      <xdr:row>38</xdr:row>
      <xdr:rowOff>99423</xdr:rowOff>
    </xdr:to>
    <xdr:sp macro="" textlink="">
      <xdr:nvSpPr>
        <xdr:cNvPr id="340" name="楕円 339"/>
        <xdr:cNvSpPr/>
      </xdr:nvSpPr>
      <xdr:spPr>
        <a:xfrm>
          <a:off x="12954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84200</xdr:rowOff>
    </xdr:from>
    <xdr:ext cx="762000" cy="259045"/>
    <xdr:sp macro="" textlink="">
      <xdr:nvSpPr>
        <xdr:cNvPr id="341" name="テキスト ボックス 340"/>
        <xdr:cNvSpPr txBox="1"/>
      </xdr:nvSpPr>
      <xdr:spPr>
        <a:xfrm>
          <a:off x="12623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公債費に係る経常収支比率は、過去からの起債抑制方針により、全国平均、類似団体平均と比較して良好な値である。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臨時財政対策債等の発行増に加え、新市庁舎整備や北陸新幹線整備、一般廃棄物最終処分場等の大規模プロジェクトに係る市債の発行により、悪化していくと見込まれるため、単独債及び借換債の発行抑制等による後年度公債費負担の軽減に努める。 </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72137</xdr:rowOff>
    </xdr:to>
    <xdr:cxnSp macro="">
      <xdr:nvCxnSpPr>
        <xdr:cNvPr id="371" name="直線コネクタ 370"/>
        <xdr:cNvCxnSpPr/>
      </xdr:nvCxnSpPr>
      <xdr:spPr>
        <a:xfrm>
          <a:off x="3987800" y="13093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67563</xdr:rowOff>
    </xdr:to>
    <xdr:cxnSp macro="">
      <xdr:nvCxnSpPr>
        <xdr:cNvPr id="374" name="直線コネクタ 373"/>
        <xdr:cNvCxnSpPr/>
      </xdr:nvCxnSpPr>
      <xdr:spPr>
        <a:xfrm flipV="1">
          <a:off x="3098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76</xdr:row>
      <xdr:rowOff>67563</xdr:rowOff>
    </xdr:to>
    <xdr:cxnSp macro="">
      <xdr:nvCxnSpPr>
        <xdr:cNvPr id="377" name="直線コネクタ 376"/>
        <xdr:cNvCxnSpPr/>
      </xdr:nvCxnSpPr>
      <xdr:spPr>
        <a:xfrm>
          <a:off x="2209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77</xdr:row>
      <xdr:rowOff>19558</xdr:rowOff>
    </xdr:to>
    <xdr:cxnSp macro="">
      <xdr:nvCxnSpPr>
        <xdr:cNvPr id="380" name="直線コネクタ 379"/>
        <xdr:cNvCxnSpPr/>
      </xdr:nvCxnSpPr>
      <xdr:spPr>
        <a:xfrm flipV="1">
          <a:off x="1320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3" name="フローチャート: 判断 382"/>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4" name="テキスト ボックス 383"/>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90" name="楕円 389"/>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91"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92" name="楕円 391"/>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3" name="テキスト ボックス 392"/>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94" name="楕円 393"/>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5" name="テキスト ボックス 394"/>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96" name="楕円 395"/>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97" name="テキスト ボックス 396"/>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8" name="楕円 397"/>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9" name="テキスト ボックス 398"/>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前年度から０．７ポイント改善したものの、全国平均、県内平均を上回っている。 </a:t>
          </a:r>
        </a:p>
        <a:p>
          <a:r>
            <a:rPr kumimoji="1" lang="ja-JP" altLang="en-US" sz="1100">
              <a:latin typeface="ＭＳ Ｐゴシック" panose="020B0600070205080204" pitchFamily="50" charset="-128"/>
              <a:ea typeface="ＭＳ Ｐゴシック" panose="020B0600070205080204" pitchFamily="50" charset="-128"/>
            </a:rPr>
            <a:t>　改善した主な要因は、地方税の増収及び臨時財政対策債の発行可能額や普通交付税の増による経常一般財源等総額の増加であると考えられる。 </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37846</xdr:rowOff>
    </xdr:to>
    <xdr:cxnSp macro="">
      <xdr:nvCxnSpPr>
        <xdr:cNvPr id="430" name="直線コネクタ 429"/>
        <xdr:cNvCxnSpPr/>
      </xdr:nvCxnSpPr>
      <xdr:spPr>
        <a:xfrm flipV="1">
          <a:off x="15671800" y="135503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37846</xdr:rowOff>
    </xdr:to>
    <xdr:cxnSp macro="">
      <xdr:nvCxnSpPr>
        <xdr:cNvPr id="433" name="直線コネクタ 432"/>
        <xdr:cNvCxnSpPr/>
      </xdr:nvCxnSpPr>
      <xdr:spPr>
        <a:xfrm>
          <a:off x="14782800" y="13532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159004</xdr:rowOff>
    </xdr:to>
    <xdr:cxnSp macro="">
      <xdr:nvCxnSpPr>
        <xdr:cNvPr id="436" name="直線コネクタ 435"/>
        <xdr:cNvCxnSpPr/>
      </xdr:nvCxnSpPr>
      <xdr:spPr>
        <a:xfrm>
          <a:off x="13893800" y="133675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79</xdr:row>
      <xdr:rowOff>1270</xdr:rowOff>
    </xdr:to>
    <xdr:cxnSp macro="">
      <xdr:nvCxnSpPr>
        <xdr:cNvPr id="439" name="直線コネクタ 438"/>
        <xdr:cNvCxnSpPr/>
      </xdr:nvCxnSpPr>
      <xdr:spPr>
        <a:xfrm flipV="1">
          <a:off x="13004800" y="13367513"/>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2" name="フローチャート: 判断 441"/>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3" name="テキスト ボックス 442"/>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9" name="楕円 448"/>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50"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51" name="楕円 450"/>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52" name="テキスト ボックス 451"/>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3" name="楕円 452"/>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4" name="テキスト ボックス 453"/>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5" name="楕円 454"/>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6" name="テキスト ボックス 455"/>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7" name="楕円 456"/>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8" name="テキスト ボックス 457"/>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155708</xdr:rowOff>
    </xdr:from>
    <xdr:to>
      <xdr:col>29</xdr:col>
      <xdr:colOff>127000</xdr:colOff>
      <xdr:row>15</xdr:row>
      <xdr:rowOff>20796</xdr:rowOff>
    </xdr:to>
    <xdr:cxnSp macro="">
      <xdr:nvCxnSpPr>
        <xdr:cNvPr id="50" name="直線コネクタ 49"/>
        <xdr:cNvCxnSpPr/>
      </xdr:nvCxnSpPr>
      <xdr:spPr bwMode="auto">
        <a:xfrm flipV="1">
          <a:off x="5003800" y="2603633"/>
          <a:ext cx="647700" cy="3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20796</xdr:rowOff>
    </xdr:from>
    <xdr:to>
      <xdr:col>26</xdr:col>
      <xdr:colOff>50800</xdr:colOff>
      <xdr:row>15</xdr:row>
      <xdr:rowOff>72688</xdr:rowOff>
    </xdr:to>
    <xdr:cxnSp macro="">
      <xdr:nvCxnSpPr>
        <xdr:cNvPr id="53" name="直線コネクタ 52"/>
        <xdr:cNvCxnSpPr/>
      </xdr:nvCxnSpPr>
      <xdr:spPr bwMode="auto">
        <a:xfrm flipV="1">
          <a:off x="4305300" y="2640171"/>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72688</xdr:rowOff>
    </xdr:from>
    <xdr:to>
      <xdr:col>22</xdr:col>
      <xdr:colOff>114300</xdr:colOff>
      <xdr:row>16</xdr:row>
      <xdr:rowOff>32988</xdr:rowOff>
    </xdr:to>
    <xdr:cxnSp macro="">
      <xdr:nvCxnSpPr>
        <xdr:cNvPr id="56" name="直線コネクタ 55"/>
        <xdr:cNvCxnSpPr/>
      </xdr:nvCxnSpPr>
      <xdr:spPr bwMode="auto">
        <a:xfrm flipV="1">
          <a:off x="3606800" y="2692063"/>
          <a:ext cx="698500" cy="13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37065</xdr:rowOff>
    </xdr:from>
    <xdr:to>
      <xdr:col>18</xdr:col>
      <xdr:colOff>177800</xdr:colOff>
      <xdr:row>16</xdr:row>
      <xdr:rowOff>32988</xdr:rowOff>
    </xdr:to>
    <xdr:cxnSp macro="">
      <xdr:nvCxnSpPr>
        <xdr:cNvPr id="59" name="直線コネクタ 58"/>
        <xdr:cNvCxnSpPr/>
      </xdr:nvCxnSpPr>
      <xdr:spPr bwMode="auto">
        <a:xfrm>
          <a:off x="2908300" y="2656440"/>
          <a:ext cx="698500" cy="16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39834</xdr:rowOff>
    </xdr:from>
    <xdr:to>
      <xdr:col>15</xdr:col>
      <xdr:colOff>101600</xdr:colOff>
      <xdr:row>16</xdr:row>
      <xdr:rowOff>141434</xdr:rowOff>
    </xdr:to>
    <xdr:sp macro="" textlink="">
      <xdr:nvSpPr>
        <xdr:cNvPr id="62" name="フローチャート: 判断 61"/>
        <xdr:cNvSpPr/>
      </xdr:nvSpPr>
      <xdr:spPr bwMode="auto">
        <a:xfrm>
          <a:off x="2857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126211</xdr:rowOff>
    </xdr:from>
    <xdr:ext cx="762000" cy="259045"/>
    <xdr:sp macro="" textlink="">
      <xdr:nvSpPr>
        <xdr:cNvPr id="63" name="テキスト ボックス 62"/>
        <xdr:cNvSpPr txBox="1"/>
      </xdr:nvSpPr>
      <xdr:spPr>
        <a:xfrm>
          <a:off x="25273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104908</xdr:rowOff>
    </xdr:from>
    <xdr:to>
      <xdr:col>29</xdr:col>
      <xdr:colOff>177800</xdr:colOff>
      <xdr:row>15</xdr:row>
      <xdr:rowOff>35058</xdr:rowOff>
    </xdr:to>
    <xdr:sp macro="" textlink="">
      <xdr:nvSpPr>
        <xdr:cNvPr id="69" name="楕円 68"/>
        <xdr:cNvSpPr/>
      </xdr:nvSpPr>
      <xdr:spPr bwMode="auto">
        <a:xfrm>
          <a:off x="5600700" y="2552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121435</xdr:rowOff>
    </xdr:from>
    <xdr:ext cx="762000" cy="259045"/>
    <xdr:sp macro="" textlink="">
      <xdr:nvSpPr>
        <xdr:cNvPr id="70" name="人口1人当たり決算額の推移該当値テキスト130"/>
        <xdr:cNvSpPr txBox="1"/>
      </xdr:nvSpPr>
      <xdr:spPr>
        <a:xfrm>
          <a:off x="5740400" y="239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141446</xdr:rowOff>
    </xdr:from>
    <xdr:to>
      <xdr:col>26</xdr:col>
      <xdr:colOff>101600</xdr:colOff>
      <xdr:row>15</xdr:row>
      <xdr:rowOff>71596</xdr:rowOff>
    </xdr:to>
    <xdr:sp macro="" textlink="">
      <xdr:nvSpPr>
        <xdr:cNvPr id="71" name="楕円 70"/>
        <xdr:cNvSpPr/>
      </xdr:nvSpPr>
      <xdr:spPr bwMode="auto">
        <a:xfrm>
          <a:off x="4953000" y="258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81773</xdr:rowOff>
    </xdr:from>
    <xdr:ext cx="736600" cy="259045"/>
    <xdr:sp macro="" textlink="">
      <xdr:nvSpPr>
        <xdr:cNvPr id="72" name="テキスト ボックス 71"/>
        <xdr:cNvSpPr txBox="1"/>
      </xdr:nvSpPr>
      <xdr:spPr>
        <a:xfrm>
          <a:off x="4622800" y="2358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21888</xdr:rowOff>
    </xdr:from>
    <xdr:to>
      <xdr:col>22</xdr:col>
      <xdr:colOff>165100</xdr:colOff>
      <xdr:row>15</xdr:row>
      <xdr:rowOff>123488</xdr:rowOff>
    </xdr:to>
    <xdr:sp macro="" textlink="">
      <xdr:nvSpPr>
        <xdr:cNvPr id="73" name="楕円 72"/>
        <xdr:cNvSpPr/>
      </xdr:nvSpPr>
      <xdr:spPr bwMode="auto">
        <a:xfrm>
          <a:off x="4254500" y="264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133665</xdr:rowOff>
    </xdr:from>
    <xdr:ext cx="762000" cy="259045"/>
    <xdr:sp macro="" textlink="">
      <xdr:nvSpPr>
        <xdr:cNvPr id="74" name="テキスト ボックス 73"/>
        <xdr:cNvSpPr txBox="1"/>
      </xdr:nvSpPr>
      <xdr:spPr>
        <a:xfrm>
          <a:off x="3924300" y="241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153638</xdr:rowOff>
    </xdr:from>
    <xdr:to>
      <xdr:col>19</xdr:col>
      <xdr:colOff>38100</xdr:colOff>
      <xdr:row>16</xdr:row>
      <xdr:rowOff>83788</xdr:rowOff>
    </xdr:to>
    <xdr:sp macro="" textlink="">
      <xdr:nvSpPr>
        <xdr:cNvPr id="75" name="楕円 74"/>
        <xdr:cNvSpPr/>
      </xdr:nvSpPr>
      <xdr:spPr bwMode="auto">
        <a:xfrm>
          <a:off x="3556000" y="277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93965</xdr:rowOff>
    </xdr:from>
    <xdr:ext cx="762000" cy="259045"/>
    <xdr:sp macro="" textlink="">
      <xdr:nvSpPr>
        <xdr:cNvPr id="76" name="テキスト ボックス 75"/>
        <xdr:cNvSpPr txBox="1"/>
      </xdr:nvSpPr>
      <xdr:spPr>
        <a:xfrm>
          <a:off x="3225800" y="25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157715</xdr:rowOff>
    </xdr:from>
    <xdr:to>
      <xdr:col>15</xdr:col>
      <xdr:colOff>101600</xdr:colOff>
      <xdr:row>15</xdr:row>
      <xdr:rowOff>87865</xdr:rowOff>
    </xdr:to>
    <xdr:sp macro="" textlink="">
      <xdr:nvSpPr>
        <xdr:cNvPr id="77" name="楕円 76"/>
        <xdr:cNvSpPr/>
      </xdr:nvSpPr>
      <xdr:spPr bwMode="auto">
        <a:xfrm>
          <a:off x="2857500" y="260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98042</xdr:rowOff>
    </xdr:from>
    <xdr:ext cx="762000" cy="259045"/>
    <xdr:sp macro="" textlink="">
      <xdr:nvSpPr>
        <xdr:cNvPr id="78" name="テキスト ボックス 77"/>
        <xdr:cNvSpPr txBox="1"/>
      </xdr:nvSpPr>
      <xdr:spPr>
        <a:xfrm>
          <a:off x="2527300" y="23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198650</xdr:rowOff>
    </xdr:from>
    <xdr:to>
      <xdr:col>29</xdr:col>
      <xdr:colOff>127000</xdr:colOff>
      <xdr:row>35</xdr:row>
      <xdr:rowOff>271214</xdr:rowOff>
    </xdr:to>
    <xdr:cxnSp macro="">
      <xdr:nvCxnSpPr>
        <xdr:cNvPr id="113" name="直線コネクタ 112"/>
        <xdr:cNvCxnSpPr/>
      </xdr:nvCxnSpPr>
      <xdr:spPr bwMode="auto">
        <a:xfrm flipV="1">
          <a:off x="5003800" y="6809000"/>
          <a:ext cx="647700" cy="72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237348</xdr:rowOff>
    </xdr:from>
    <xdr:to>
      <xdr:col>26</xdr:col>
      <xdr:colOff>50800</xdr:colOff>
      <xdr:row>35</xdr:row>
      <xdr:rowOff>271214</xdr:rowOff>
    </xdr:to>
    <xdr:cxnSp macro="">
      <xdr:nvCxnSpPr>
        <xdr:cNvPr id="116" name="直線コネクタ 115"/>
        <xdr:cNvCxnSpPr/>
      </xdr:nvCxnSpPr>
      <xdr:spPr bwMode="auto">
        <a:xfrm>
          <a:off x="4305300" y="6847698"/>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197376</xdr:rowOff>
    </xdr:from>
    <xdr:to>
      <xdr:col>22</xdr:col>
      <xdr:colOff>114300</xdr:colOff>
      <xdr:row>35</xdr:row>
      <xdr:rowOff>237348</xdr:rowOff>
    </xdr:to>
    <xdr:cxnSp macro="">
      <xdr:nvCxnSpPr>
        <xdr:cNvPr id="119" name="直線コネクタ 118"/>
        <xdr:cNvCxnSpPr/>
      </xdr:nvCxnSpPr>
      <xdr:spPr bwMode="auto">
        <a:xfrm>
          <a:off x="3606800" y="6807726"/>
          <a:ext cx="698500" cy="3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85623</xdr:rowOff>
    </xdr:from>
    <xdr:to>
      <xdr:col>18</xdr:col>
      <xdr:colOff>177800</xdr:colOff>
      <xdr:row>35</xdr:row>
      <xdr:rowOff>197376</xdr:rowOff>
    </xdr:to>
    <xdr:cxnSp macro="">
      <xdr:nvCxnSpPr>
        <xdr:cNvPr id="122" name="直線コネクタ 121"/>
        <xdr:cNvCxnSpPr/>
      </xdr:nvCxnSpPr>
      <xdr:spPr bwMode="auto">
        <a:xfrm>
          <a:off x="2908300" y="6695973"/>
          <a:ext cx="698500" cy="1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60982</xdr:rowOff>
    </xdr:from>
    <xdr:to>
      <xdr:col>15</xdr:col>
      <xdr:colOff>101600</xdr:colOff>
      <xdr:row>35</xdr:row>
      <xdr:rowOff>162582</xdr:rowOff>
    </xdr:to>
    <xdr:sp macro="" textlink="">
      <xdr:nvSpPr>
        <xdr:cNvPr id="125" name="フローチャート: 判断 124"/>
        <xdr:cNvSpPr/>
      </xdr:nvSpPr>
      <xdr:spPr bwMode="auto">
        <a:xfrm>
          <a:off x="28575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147359</xdr:rowOff>
    </xdr:from>
    <xdr:ext cx="762000" cy="259045"/>
    <xdr:sp macro="" textlink="">
      <xdr:nvSpPr>
        <xdr:cNvPr id="126" name="テキスト ボックス 125"/>
        <xdr:cNvSpPr txBox="1"/>
      </xdr:nvSpPr>
      <xdr:spPr>
        <a:xfrm>
          <a:off x="25273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147850</xdr:rowOff>
    </xdr:from>
    <xdr:to>
      <xdr:col>29</xdr:col>
      <xdr:colOff>177800</xdr:colOff>
      <xdr:row>35</xdr:row>
      <xdr:rowOff>249450</xdr:rowOff>
    </xdr:to>
    <xdr:sp macro="" textlink="">
      <xdr:nvSpPr>
        <xdr:cNvPr id="132" name="楕円 131"/>
        <xdr:cNvSpPr/>
      </xdr:nvSpPr>
      <xdr:spPr bwMode="auto">
        <a:xfrm>
          <a:off x="5600700" y="675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335827</xdr:rowOff>
    </xdr:from>
    <xdr:ext cx="762000" cy="259045"/>
    <xdr:sp macro="" textlink="">
      <xdr:nvSpPr>
        <xdr:cNvPr id="133" name="人口1人当たり決算額の推移該当値テキスト445"/>
        <xdr:cNvSpPr txBox="1"/>
      </xdr:nvSpPr>
      <xdr:spPr>
        <a:xfrm>
          <a:off x="5740400" y="660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220414</xdr:rowOff>
    </xdr:from>
    <xdr:to>
      <xdr:col>26</xdr:col>
      <xdr:colOff>101600</xdr:colOff>
      <xdr:row>35</xdr:row>
      <xdr:rowOff>322014</xdr:rowOff>
    </xdr:to>
    <xdr:sp macro="" textlink="">
      <xdr:nvSpPr>
        <xdr:cNvPr id="134" name="楕円 133"/>
        <xdr:cNvSpPr/>
      </xdr:nvSpPr>
      <xdr:spPr bwMode="auto">
        <a:xfrm>
          <a:off x="4953000" y="683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332191</xdr:rowOff>
    </xdr:from>
    <xdr:ext cx="736600" cy="259045"/>
    <xdr:sp macro="" textlink="">
      <xdr:nvSpPr>
        <xdr:cNvPr id="135" name="テキスト ボックス 134"/>
        <xdr:cNvSpPr txBox="1"/>
      </xdr:nvSpPr>
      <xdr:spPr>
        <a:xfrm>
          <a:off x="4622800" y="659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186548</xdr:rowOff>
    </xdr:from>
    <xdr:to>
      <xdr:col>22</xdr:col>
      <xdr:colOff>165100</xdr:colOff>
      <xdr:row>35</xdr:row>
      <xdr:rowOff>288148</xdr:rowOff>
    </xdr:to>
    <xdr:sp macro="" textlink="">
      <xdr:nvSpPr>
        <xdr:cNvPr id="136" name="楕円 135"/>
        <xdr:cNvSpPr/>
      </xdr:nvSpPr>
      <xdr:spPr bwMode="auto">
        <a:xfrm>
          <a:off x="42545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298325</xdr:rowOff>
    </xdr:from>
    <xdr:ext cx="762000" cy="259045"/>
    <xdr:sp macro="" textlink="">
      <xdr:nvSpPr>
        <xdr:cNvPr id="137" name="テキスト ボックス 136"/>
        <xdr:cNvSpPr txBox="1"/>
      </xdr:nvSpPr>
      <xdr:spPr>
        <a:xfrm>
          <a:off x="3924300" y="65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146576</xdr:rowOff>
    </xdr:from>
    <xdr:to>
      <xdr:col>19</xdr:col>
      <xdr:colOff>38100</xdr:colOff>
      <xdr:row>35</xdr:row>
      <xdr:rowOff>248176</xdr:rowOff>
    </xdr:to>
    <xdr:sp macro="" textlink="">
      <xdr:nvSpPr>
        <xdr:cNvPr id="138" name="楕円 137"/>
        <xdr:cNvSpPr/>
      </xdr:nvSpPr>
      <xdr:spPr bwMode="auto">
        <a:xfrm>
          <a:off x="3556000" y="675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258353</xdr:rowOff>
    </xdr:from>
    <xdr:ext cx="762000" cy="259045"/>
    <xdr:sp macro="" textlink="">
      <xdr:nvSpPr>
        <xdr:cNvPr id="139" name="テキスト ボックス 138"/>
        <xdr:cNvSpPr txBox="1"/>
      </xdr:nvSpPr>
      <xdr:spPr>
        <a:xfrm>
          <a:off x="3225800" y="652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34823</xdr:rowOff>
    </xdr:from>
    <xdr:to>
      <xdr:col>15</xdr:col>
      <xdr:colOff>101600</xdr:colOff>
      <xdr:row>35</xdr:row>
      <xdr:rowOff>136423</xdr:rowOff>
    </xdr:to>
    <xdr:sp macro="" textlink="">
      <xdr:nvSpPr>
        <xdr:cNvPr id="140" name="楕円 139"/>
        <xdr:cNvSpPr/>
      </xdr:nvSpPr>
      <xdr:spPr bwMode="auto">
        <a:xfrm>
          <a:off x="2857500" y="664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146600</xdr:rowOff>
    </xdr:from>
    <xdr:ext cx="762000" cy="259045"/>
    <xdr:sp macro="" textlink="">
      <xdr:nvSpPr>
        <xdr:cNvPr id="141" name="テキスト ボックス 140"/>
        <xdr:cNvSpPr txBox="1"/>
      </xdr:nvSpPr>
      <xdr:spPr>
        <a:xfrm>
          <a:off x="2527300" y="64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65,140
251.41
31,385,101
29,581,136
1,687,216
16,017,973
20,952,380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41707</xdr:rowOff>
    </xdr:from>
    <xdr:to>
      <xdr:col>24</xdr:col>
      <xdr:colOff>63500</xdr:colOff>
      <xdr:row>37</xdr:row>
      <xdr:rowOff>47955</xdr:rowOff>
    </xdr:to>
    <xdr:cxnSp macro="">
      <xdr:nvCxnSpPr>
        <xdr:cNvPr id="61" name="直線コネクタ 60"/>
        <xdr:cNvCxnSpPr/>
      </xdr:nvCxnSpPr>
      <xdr:spPr>
        <a:xfrm>
          <a:off x="3797300" y="6385357"/>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41707</xdr:rowOff>
    </xdr:from>
    <xdr:to>
      <xdr:col>19</xdr:col>
      <xdr:colOff>177800</xdr:colOff>
      <xdr:row>37</xdr:row>
      <xdr:rowOff>61309</xdr:rowOff>
    </xdr:to>
    <xdr:cxnSp macro="">
      <xdr:nvCxnSpPr>
        <xdr:cNvPr id="64" name="直線コネクタ 63"/>
        <xdr:cNvCxnSpPr/>
      </xdr:nvCxnSpPr>
      <xdr:spPr>
        <a:xfrm flipV="1">
          <a:off x="2908300" y="6385357"/>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143510</xdr:rowOff>
    </xdr:from>
    <xdr:to>
      <xdr:col>15</xdr:col>
      <xdr:colOff>50800</xdr:colOff>
      <xdr:row>37</xdr:row>
      <xdr:rowOff>61309</xdr:rowOff>
    </xdr:to>
    <xdr:cxnSp macro="">
      <xdr:nvCxnSpPr>
        <xdr:cNvPr id="67" name="直線コネクタ 66"/>
        <xdr:cNvCxnSpPr/>
      </xdr:nvCxnSpPr>
      <xdr:spPr>
        <a:xfrm>
          <a:off x="2019300" y="6315710"/>
          <a:ext cx="889000" cy="8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136633</xdr:rowOff>
    </xdr:from>
    <xdr:to>
      <xdr:col>10</xdr:col>
      <xdr:colOff>114300</xdr:colOff>
      <xdr:row>36</xdr:row>
      <xdr:rowOff>143510</xdr:rowOff>
    </xdr:to>
    <xdr:cxnSp macro="">
      <xdr:nvCxnSpPr>
        <xdr:cNvPr id="70" name="直線コネクタ 69"/>
        <xdr:cNvCxnSpPr/>
      </xdr:nvCxnSpPr>
      <xdr:spPr>
        <a:xfrm>
          <a:off x="1130300" y="6308833"/>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48285</xdr:rowOff>
    </xdr:from>
    <xdr:to>
      <xdr:col>6</xdr:col>
      <xdr:colOff>38100</xdr:colOff>
      <xdr:row>36</xdr:row>
      <xdr:rowOff>149885</xdr:rowOff>
    </xdr:to>
    <xdr:sp macro="" textlink="">
      <xdr:nvSpPr>
        <xdr:cNvPr id="73" name="フローチャート: 判断 72"/>
        <xdr:cNvSpPr/>
      </xdr:nvSpPr>
      <xdr:spPr>
        <a:xfrm>
          <a:off x="1079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166412</xdr:rowOff>
    </xdr:from>
    <xdr:ext cx="534377" cy="259045"/>
    <xdr:sp macro="" textlink="">
      <xdr:nvSpPr>
        <xdr:cNvPr id="74" name="テキスト ボックス 73"/>
        <xdr:cNvSpPr txBox="1"/>
      </xdr:nvSpPr>
      <xdr:spPr>
        <a:xfrm>
          <a:off x="863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168605</xdr:rowOff>
    </xdr:from>
    <xdr:to>
      <xdr:col>24</xdr:col>
      <xdr:colOff>114300</xdr:colOff>
      <xdr:row>37</xdr:row>
      <xdr:rowOff>98755</xdr:rowOff>
    </xdr:to>
    <xdr:sp macro="" textlink="">
      <xdr:nvSpPr>
        <xdr:cNvPr id="80" name="楕円 79"/>
        <xdr:cNvSpPr/>
      </xdr:nvSpPr>
      <xdr:spPr>
        <a:xfrm>
          <a:off x="4584700" y="63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20032</xdr:rowOff>
    </xdr:from>
    <xdr:ext cx="534377" cy="259045"/>
    <xdr:sp macro="" textlink="">
      <xdr:nvSpPr>
        <xdr:cNvPr id="81" name="人件費該当値テキスト"/>
        <xdr:cNvSpPr txBox="1"/>
      </xdr:nvSpPr>
      <xdr:spPr>
        <a:xfrm>
          <a:off x="4686300" y="61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162357</xdr:rowOff>
    </xdr:from>
    <xdr:to>
      <xdr:col>20</xdr:col>
      <xdr:colOff>38100</xdr:colOff>
      <xdr:row>37</xdr:row>
      <xdr:rowOff>92507</xdr:rowOff>
    </xdr:to>
    <xdr:sp macro="" textlink="">
      <xdr:nvSpPr>
        <xdr:cNvPr id="82" name="楕円 81"/>
        <xdr:cNvSpPr/>
      </xdr:nvSpPr>
      <xdr:spPr>
        <a:xfrm>
          <a:off x="3746500" y="63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109034</xdr:rowOff>
    </xdr:from>
    <xdr:ext cx="534377" cy="259045"/>
    <xdr:sp macro="" textlink="">
      <xdr:nvSpPr>
        <xdr:cNvPr id="83" name="テキスト ボックス 82"/>
        <xdr:cNvSpPr txBox="1"/>
      </xdr:nvSpPr>
      <xdr:spPr>
        <a:xfrm>
          <a:off x="3530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10509</xdr:rowOff>
    </xdr:from>
    <xdr:to>
      <xdr:col>15</xdr:col>
      <xdr:colOff>101600</xdr:colOff>
      <xdr:row>37</xdr:row>
      <xdr:rowOff>112109</xdr:rowOff>
    </xdr:to>
    <xdr:sp macro="" textlink="">
      <xdr:nvSpPr>
        <xdr:cNvPr id="84" name="楕円 83"/>
        <xdr:cNvSpPr/>
      </xdr:nvSpPr>
      <xdr:spPr>
        <a:xfrm>
          <a:off x="2857500" y="63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103236</xdr:rowOff>
    </xdr:from>
    <xdr:ext cx="534377" cy="259045"/>
    <xdr:sp macro="" textlink="">
      <xdr:nvSpPr>
        <xdr:cNvPr id="85" name="テキスト ボックス 84"/>
        <xdr:cNvSpPr txBox="1"/>
      </xdr:nvSpPr>
      <xdr:spPr>
        <a:xfrm>
          <a:off x="2641111" y="64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92710</xdr:rowOff>
    </xdr:from>
    <xdr:to>
      <xdr:col>10</xdr:col>
      <xdr:colOff>165100</xdr:colOff>
      <xdr:row>37</xdr:row>
      <xdr:rowOff>22860</xdr:rowOff>
    </xdr:to>
    <xdr:sp macro="" textlink="">
      <xdr:nvSpPr>
        <xdr:cNvPr id="86" name="楕円 85"/>
        <xdr:cNvSpPr/>
      </xdr:nvSpPr>
      <xdr:spPr>
        <a:xfrm>
          <a:off x="1968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39387</xdr:rowOff>
    </xdr:from>
    <xdr:ext cx="534377" cy="259045"/>
    <xdr:sp macro="" textlink="">
      <xdr:nvSpPr>
        <xdr:cNvPr id="87" name="テキスト ボックス 86"/>
        <xdr:cNvSpPr txBox="1"/>
      </xdr:nvSpPr>
      <xdr:spPr>
        <a:xfrm>
          <a:off x="1752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85833</xdr:rowOff>
    </xdr:from>
    <xdr:to>
      <xdr:col>6</xdr:col>
      <xdr:colOff>38100</xdr:colOff>
      <xdr:row>37</xdr:row>
      <xdr:rowOff>15983</xdr:rowOff>
    </xdr:to>
    <xdr:sp macro="" textlink="">
      <xdr:nvSpPr>
        <xdr:cNvPr id="88" name="楕円 87"/>
        <xdr:cNvSpPr/>
      </xdr:nvSpPr>
      <xdr:spPr>
        <a:xfrm>
          <a:off x="1079500" y="62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7110</xdr:rowOff>
    </xdr:from>
    <xdr:ext cx="534377" cy="259045"/>
    <xdr:sp macro="" textlink="">
      <xdr:nvSpPr>
        <xdr:cNvPr id="89" name="テキスト ボックス 88"/>
        <xdr:cNvSpPr txBox="1"/>
      </xdr:nvSpPr>
      <xdr:spPr>
        <a:xfrm>
          <a:off x="863111" y="63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118120</xdr:rowOff>
    </xdr:from>
    <xdr:to>
      <xdr:col>24</xdr:col>
      <xdr:colOff>63500</xdr:colOff>
      <xdr:row>51</xdr:row>
      <xdr:rowOff>133962</xdr:rowOff>
    </xdr:to>
    <xdr:cxnSp macro="">
      <xdr:nvCxnSpPr>
        <xdr:cNvPr id="117" name="直線コネクタ 116"/>
        <xdr:cNvCxnSpPr/>
      </xdr:nvCxnSpPr>
      <xdr:spPr>
        <a:xfrm flipV="1">
          <a:off x="3797300" y="8862070"/>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133962</xdr:rowOff>
    </xdr:from>
    <xdr:to>
      <xdr:col>19</xdr:col>
      <xdr:colOff>177800</xdr:colOff>
      <xdr:row>52</xdr:row>
      <xdr:rowOff>63142</xdr:rowOff>
    </xdr:to>
    <xdr:cxnSp macro="">
      <xdr:nvCxnSpPr>
        <xdr:cNvPr id="120" name="直線コネクタ 119"/>
        <xdr:cNvCxnSpPr/>
      </xdr:nvCxnSpPr>
      <xdr:spPr>
        <a:xfrm flipV="1">
          <a:off x="2908300" y="8877912"/>
          <a:ext cx="889000" cy="10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63142</xdr:rowOff>
    </xdr:from>
    <xdr:to>
      <xdr:col>15</xdr:col>
      <xdr:colOff>50800</xdr:colOff>
      <xdr:row>52</xdr:row>
      <xdr:rowOff>122327</xdr:rowOff>
    </xdr:to>
    <xdr:cxnSp macro="">
      <xdr:nvCxnSpPr>
        <xdr:cNvPr id="123" name="直線コネクタ 122"/>
        <xdr:cNvCxnSpPr/>
      </xdr:nvCxnSpPr>
      <xdr:spPr>
        <a:xfrm flipV="1">
          <a:off x="2019300" y="8978542"/>
          <a:ext cx="889000" cy="5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122327</xdr:rowOff>
    </xdr:from>
    <xdr:to>
      <xdr:col>10</xdr:col>
      <xdr:colOff>114300</xdr:colOff>
      <xdr:row>52</xdr:row>
      <xdr:rowOff>166355</xdr:rowOff>
    </xdr:to>
    <xdr:cxnSp macro="">
      <xdr:nvCxnSpPr>
        <xdr:cNvPr id="126" name="直線コネクタ 125"/>
        <xdr:cNvCxnSpPr/>
      </xdr:nvCxnSpPr>
      <xdr:spPr>
        <a:xfrm flipV="1">
          <a:off x="1130300" y="9037727"/>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130459</xdr:rowOff>
    </xdr:from>
    <xdr:to>
      <xdr:col>6</xdr:col>
      <xdr:colOff>38100</xdr:colOff>
      <xdr:row>55</xdr:row>
      <xdr:rowOff>60609</xdr:rowOff>
    </xdr:to>
    <xdr:sp macro="" textlink="">
      <xdr:nvSpPr>
        <xdr:cNvPr id="129" name="フローチャート: 判断 128"/>
        <xdr:cNvSpPr/>
      </xdr:nvSpPr>
      <xdr:spPr>
        <a:xfrm>
          <a:off x="1079500" y="938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51736</xdr:rowOff>
    </xdr:from>
    <xdr:ext cx="534377" cy="259045"/>
    <xdr:sp macro="" textlink="">
      <xdr:nvSpPr>
        <xdr:cNvPr id="130" name="テキスト ボックス 129"/>
        <xdr:cNvSpPr txBox="1"/>
      </xdr:nvSpPr>
      <xdr:spPr>
        <a:xfrm>
          <a:off x="863111" y="94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67320</xdr:rowOff>
    </xdr:from>
    <xdr:to>
      <xdr:col>24</xdr:col>
      <xdr:colOff>114300</xdr:colOff>
      <xdr:row>51</xdr:row>
      <xdr:rowOff>168920</xdr:rowOff>
    </xdr:to>
    <xdr:sp macro="" textlink="">
      <xdr:nvSpPr>
        <xdr:cNvPr id="136" name="楕円 135"/>
        <xdr:cNvSpPr/>
      </xdr:nvSpPr>
      <xdr:spPr>
        <a:xfrm>
          <a:off x="4584700" y="88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90197</xdr:rowOff>
    </xdr:from>
    <xdr:ext cx="534377" cy="259045"/>
    <xdr:sp macro="" textlink="">
      <xdr:nvSpPr>
        <xdr:cNvPr id="137" name="物件費該当値テキスト"/>
        <xdr:cNvSpPr txBox="1"/>
      </xdr:nvSpPr>
      <xdr:spPr>
        <a:xfrm>
          <a:off x="4686300" y="86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83162</xdr:rowOff>
    </xdr:from>
    <xdr:to>
      <xdr:col>20</xdr:col>
      <xdr:colOff>38100</xdr:colOff>
      <xdr:row>52</xdr:row>
      <xdr:rowOff>13312</xdr:rowOff>
    </xdr:to>
    <xdr:sp macro="" textlink="">
      <xdr:nvSpPr>
        <xdr:cNvPr id="138" name="楕円 137"/>
        <xdr:cNvSpPr/>
      </xdr:nvSpPr>
      <xdr:spPr>
        <a:xfrm>
          <a:off x="3746500" y="88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29839</xdr:rowOff>
    </xdr:from>
    <xdr:ext cx="534377" cy="259045"/>
    <xdr:sp macro="" textlink="">
      <xdr:nvSpPr>
        <xdr:cNvPr id="139" name="テキスト ボックス 138"/>
        <xdr:cNvSpPr txBox="1"/>
      </xdr:nvSpPr>
      <xdr:spPr>
        <a:xfrm>
          <a:off x="3530111" y="86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12342</xdr:rowOff>
    </xdr:from>
    <xdr:to>
      <xdr:col>15</xdr:col>
      <xdr:colOff>101600</xdr:colOff>
      <xdr:row>52</xdr:row>
      <xdr:rowOff>113942</xdr:rowOff>
    </xdr:to>
    <xdr:sp macro="" textlink="">
      <xdr:nvSpPr>
        <xdr:cNvPr id="140" name="楕円 139"/>
        <xdr:cNvSpPr/>
      </xdr:nvSpPr>
      <xdr:spPr>
        <a:xfrm>
          <a:off x="2857500" y="89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130469</xdr:rowOff>
    </xdr:from>
    <xdr:ext cx="534377" cy="259045"/>
    <xdr:sp macro="" textlink="">
      <xdr:nvSpPr>
        <xdr:cNvPr id="141" name="テキスト ボックス 140"/>
        <xdr:cNvSpPr txBox="1"/>
      </xdr:nvSpPr>
      <xdr:spPr>
        <a:xfrm>
          <a:off x="2641111" y="87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71527</xdr:rowOff>
    </xdr:from>
    <xdr:to>
      <xdr:col>10</xdr:col>
      <xdr:colOff>165100</xdr:colOff>
      <xdr:row>53</xdr:row>
      <xdr:rowOff>1677</xdr:rowOff>
    </xdr:to>
    <xdr:sp macro="" textlink="">
      <xdr:nvSpPr>
        <xdr:cNvPr id="142" name="楕円 141"/>
        <xdr:cNvSpPr/>
      </xdr:nvSpPr>
      <xdr:spPr>
        <a:xfrm>
          <a:off x="1968500" y="89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18204</xdr:rowOff>
    </xdr:from>
    <xdr:ext cx="534377" cy="259045"/>
    <xdr:sp macro="" textlink="">
      <xdr:nvSpPr>
        <xdr:cNvPr id="143" name="テキスト ボックス 142"/>
        <xdr:cNvSpPr txBox="1"/>
      </xdr:nvSpPr>
      <xdr:spPr>
        <a:xfrm>
          <a:off x="1752111" y="876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115555</xdr:rowOff>
    </xdr:from>
    <xdr:to>
      <xdr:col>6</xdr:col>
      <xdr:colOff>38100</xdr:colOff>
      <xdr:row>53</xdr:row>
      <xdr:rowOff>45705</xdr:rowOff>
    </xdr:to>
    <xdr:sp macro="" textlink="">
      <xdr:nvSpPr>
        <xdr:cNvPr id="144" name="楕円 143"/>
        <xdr:cNvSpPr/>
      </xdr:nvSpPr>
      <xdr:spPr>
        <a:xfrm>
          <a:off x="1079500" y="90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62232</xdr:rowOff>
    </xdr:from>
    <xdr:ext cx="534377" cy="259045"/>
    <xdr:sp macro="" textlink="">
      <xdr:nvSpPr>
        <xdr:cNvPr id="145" name="テキスト ボックス 144"/>
        <xdr:cNvSpPr txBox="1"/>
      </xdr:nvSpPr>
      <xdr:spPr>
        <a:xfrm>
          <a:off x="863111" y="88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20873</xdr:rowOff>
    </xdr:from>
    <xdr:to>
      <xdr:col>24</xdr:col>
      <xdr:colOff>63500</xdr:colOff>
      <xdr:row>77</xdr:row>
      <xdr:rowOff>46889</xdr:rowOff>
    </xdr:to>
    <xdr:cxnSp macro="">
      <xdr:nvCxnSpPr>
        <xdr:cNvPr id="172" name="直線コネクタ 171"/>
        <xdr:cNvCxnSpPr/>
      </xdr:nvCxnSpPr>
      <xdr:spPr>
        <a:xfrm>
          <a:off x="3797300" y="13051073"/>
          <a:ext cx="838200" cy="19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20873</xdr:rowOff>
    </xdr:from>
    <xdr:to>
      <xdr:col>19</xdr:col>
      <xdr:colOff>177800</xdr:colOff>
      <xdr:row>76</xdr:row>
      <xdr:rowOff>78663</xdr:rowOff>
    </xdr:to>
    <xdr:cxnSp macro="">
      <xdr:nvCxnSpPr>
        <xdr:cNvPr id="175" name="直線コネクタ 174"/>
        <xdr:cNvCxnSpPr/>
      </xdr:nvCxnSpPr>
      <xdr:spPr>
        <a:xfrm flipV="1">
          <a:off x="2908300" y="13051073"/>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78663</xdr:rowOff>
    </xdr:from>
    <xdr:to>
      <xdr:col>15</xdr:col>
      <xdr:colOff>50800</xdr:colOff>
      <xdr:row>77</xdr:row>
      <xdr:rowOff>18771</xdr:rowOff>
    </xdr:to>
    <xdr:cxnSp macro="">
      <xdr:nvCxnSpPr>
        <xdr:cNvPr id="178" name="直線コネクタ 177"/>
        <xdr:cNvCxnSpPr/>
      </xdr:nvCxnSpPr>
      <xdr:spPr>
        <a:xfrm flipV="1">
          <a:off x="2019300" y="13108863"/>
          <a:ext cx="889000" cy="1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117435</xdr:rowOff>
    </xdr:from>
    <xdr:to>
      <xdr:col>10</xdr:col>
      <xdr:colOff>114300</xdr:colOff>
      <xdr:row>77</xdr:row>
      <xdr:rowOff>18771</xdr:rowOff>
    </xdr:to>
    <xdr:cxnSp macro="">
      <xdr:nvCxnSpPr>
        <xdr:cNvPr id="181" name="直線コネクタ 180"/>
        <xdr:cNvCxnSpPr/>
      </xdr:nvCxnSpPr>
      <xdr:spPr>
        <a:xfrm>
          <a:off x="1130300" y="13147635"/>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91963</xdr:rowOff>
    </xdr:from>
    <xdr:to>
      <xdr:col>6</xdr:col>
      <xdr:colOff>38100</xdr:colOff>
      <xdr:row>78</xdr:row>
      <xdr:rowOff>22113</xdr:rowOff>
    </xdr:to>
    <xdr:sp macro="" textlink="">
      <xdr:nvSpPr>
        <xdr:cNvPr id="184" name="フローチャート: 判断 183"/>
        <xdr:cNvSpPr/>
      </xdr:nvSpPr>
      <xdr:spPr>
        <a:xfrm>
          <a:off x="1079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13240</xdr:rowOff>
    </xdr:from>
    <xdr:ext cx="469744" cy="259045"/>
    <xdr:sp macro="" textlink="">
      <xdr:nvSpPr>
        <xdr:cNvPr id="185" name="テキスト ボックス 184"/>
        <xdr:cNvSpPr txBox="1"/>
      </xdr:nvSpPr>
      <xdr:spPr>
        <a:xfrm>
          <a:off x="895428" y="133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167539</xdr:rowOff>
    </xdr:from>
    <xdr:to>
      <xdr:col>24</xdr:col>
      <xdr:colOff>114300</xdr:colOff>
      <xdr:row>77</xdr:row>
      <xdr:rowOff>97689</xdr:rowOff>
    </xdr:to>
    <xdr:sp macro="" textlink="">
      <xdr:nvSpPr>
        <xdr:cNvPr id="191" name="楕円 190"/>
        <xdr:cNvSpPr/>
      </xdr:nvSpPr>
      <xdr:spPr>
        <a:xfrm>
          <a:off x="45847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18966</xdr:rowOff>
    </xdr:from>
    <xdr:ext cx="469744" cy="259045"/>
    <xdr:sp macro="" textlink="">
      <xdr:nvSpPr>
        <xdr:cNvPr id="192" name="維持補修費該当値テキスト"/>
        <xdr:cNvSpPr txBox="1"/>
      </xdr:nvSpPr>
      <xdr:spPr>
        <a:xfrm>
          <a:off x="4686300" y="1304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141524</xdr:rowOff>
    </xdr:from>
    <xdr:to>
      <xdr:col>20</xdr:col>
      <xdr:colOff>38100</xdr:colOff>
      <xdr:row>76</xdr:row>
      <xdr:rowOff>71673</xdr:rowOff>
    </xdr:to>
    <xdr:sp macro="" textlink="">
      <xdr:nvSpPr>
        <xdr:cNvPr id="193" name="楕円 192"/>
        <xdr:cNvSpPr/>
      </xdr:nvSpPr>
      <xdr:spPr>
        <a:xfrm>
          <a:off x="3746500" y="130002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88201</xdr:rowOff>
    </xdr:from>
    <xdr:ext cx="534377" cy="259045"/>
    <xdr:sp macro="" textlink="">
      <xdr:nvSpPr>
        <xdr:cNvPr id="194" name="テキスト ボックス 193"/>
        <xdr:cNvSpPr txBox="1"/>
      </xdr:nvSpPr>
      <xdr:spPr>
        <a:xfrm>
          <a:off x="3530111" y="127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27863</xdr:rowOff>
    </xdr:from>
    <xdr:to>
      <xdr:col>15</xdr:col>
      <xdr:colOff>101600</xdr:colOff>
      <xdr:row>76</xdr:row>
      <xdr:rowOff>129463</xdr:rowOff>
    </xdr:to>
    <xdr:sp macro="" textlink="">
      <xdr:nvSpPr>
        <xdr:cNvPr id="195" name="楕円 194"/>
        <xdr:cNvSpPr/>
      </xdr:nvSpPr>
      <xdr:spPr>
        <a:xfrm>
          <a:off x="2857500" y="130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145990</xdr:rowOff>
    </xdr:from>
    <xdr:ext cx="469744" cy="259045"/>
    <xdr:sp macro="" textlink="">
      <xdr:nvSpPr>
        <xdr:cNvPr id="196" name="テキスト ボックス 195"/>
        <xdr:cNvSpPr txBox="1"/>
      </xdr:nvSpPr>
      <xdr:spPr>
        <a:xfrm>
          <a:off x="2673428" y="1283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139421</xdr:rowOff>
    </xdr:from>
    <xdr:to>
      <xdr:col>10</xdr:col>
      <xdr:colOff>165100</xdr:colOff>
      <xdr:row>77</xdr:row>
      <xdr:rowOff>69571</xdr:rowOff>
    </xdr:to>
    <xdr:sp macro="" textlink="">
      <xdr:nvSpPr>
        <xdr:cNvPr id="197" name="楕円 196"/>
        <xdr:cNvSpPr/>
      </xdr:nvSpPr>
      <xdr:spPr>
        <a:xfrm>
          <a:off x="19685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86098</xdr:rowOff>
    </xdr:from>
    <xdr:ext cx="469744" cy="259045"/>
    <xdr:sp macro="" textlink="">
      <xdr:nvSpPr>
        <xdr:cNvPr id="198" name="テキスト ボックス 197"/>
        <xdr:cNvSpPr txBox="1"/>
      </xdr:nvSpPr>
      <xdr:spPr>
        <a:xfrm>
          <a:off x="1784428" y="1294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66635</xdr:rowOff>
    </xdr:from>
    <xdr:to>
      <xdr:col>6</xdr:col>
      <xdr:colOff>38100</xdr:colOff>
      <xdr:row>76</xdr:row>
      <xdr:rowOff>168235</xdr:rowOff>
    </xdr:to>
    <xdr:sp macro="" textlink="">
      <xdr:nvSpPr>
        <xdr:cNvPr id="199" name="楕円 198"/>
        <xdr:cNvSpPr/>
      </xdr:nvSpPr>
      <xdr:spPr>
        <a:xfrm>
          <a:off x="1079500" y="130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13312</xdr:rowOff>
    </xdr:from>
    <xdr:ext cx="469744" cy="259045"/>
    <xdr:sp macro="" textlink="">
      <xdr:nvSpPr>
        <xdr:cNvPr id="200" name="テキスト ボックス 199"/>
        <xdr:cNvSpPr txBox="1"/>
      </xdr:nvSpPr>
      <xdr:spPr>
        <a:xfrm>
          <a:off x="895428" y="128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97820</xdr:rowOff>
    </xdr:from>
    <xdr:to>
      <xdr:col>24</xdr:col>
      <xdr:colOff>63500</xdr:colOff>
      <xdr:row>96</xdr:row>
      <xdr:rowOff>143174</xdr:rowOff>
    </xdr:to>
    <xdr:cxnSp macro="">
      <xdr:nvCxnSpPr>
        <xdr:cNvPr id="228" name="直線コネクタ 227"/>
        <xdr:cNvCxnSpPr/>
      </xdr:nvCxnSpPr>
      <xdr:spPr>
        <a:xfrm flipV="1">
          <a:off x="3797300" y="16557020"/>
          <a:ext cx="8382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143174</xdr:rowOff>
    </xdr:from>
    <xdr:to>
      <xdr:col>19</xdr:col>
      <xdr:colOff>177800</xdr:colOff>
      <xdr:row>96</xdr:row>
      <xdr:rowOff>156617</xdr:rowOff>
    </xdr:to>
    <xdr:cxnSp macro="">
      <xdr:nvCxnSpPr>
        <xdr:cNvPr id="231" name="直線コネクタ 230"/>
        <xdr:cNvCxnSpPr/>
      </xdr:nvCxnSpPr>
      <xdr:spPr>
        <a:xfrm flipV="1">
          <a:off x="2908300" y="16602374"/>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156617</xdr:rowOff>
    </xdr:from>
    <xdr:to>
      <xdr:col>15</xdr:col>
      <xdr:colOff>50800</xdr:colOff>
      <xdr:row>97</xdr:row>
      <xdr:rowOff>67935</xdr:rowOff>
    </xdr:to>
    <xdr:cxnSp macro="">
      <xdr:nvCxnSpPr>
        <xdr:cNvPr id="234" name="直線コネクタ 233"/>
        <xdr:cNvCxnSpPr/>
      </xdr:nvCxnSpPr>
      <xdr:spPr>
        <a:xfrm flipV="1">
          <a:off x="2019300" y="16615817"/>
          <a:ext cx="889000" cy="8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67935</xdr:rowOff>
    </xdr:from>
    <xdr:to>
      <xdr:col>10</xdr:col>
      <xdr:colOff>114300</xdr:colOff>
      <xdr:row>97</xdr:row>
      <xdr:rowOff>85705</xdr:rowOff>
    </xdr:to>
    <xdr:cxnSp macro="">
      <xdr:nvCxnSpPr>
        <xdr:cNvPr id="237" name="直線コネクタ 236"/>
        <xdr:cNvCxnSpPr/>
      </xdr:nvCxnSpPr>
      <xdr:spPr>
        <a:xfrm flipV="1">
          <a:off x="1130300" y="16698585"/>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92939</xdr:rowOff>
    </xdr:from>
    <xdr:to>
      <xdr:col>6</xdr:col>
      <xdr:colOff>38100</xdr:colOff>
      <xdr:row>96</xdr:row>
      <xdr:rowOff>23089</xdr:rowOff>
    </xdr:to>
    <xdr:sp macro="" textlink="">
      <xdr:nvSpPr>
        <xdr:cNvPr id="240" name="フローチャート: 判断 239"/>
        <xdr:cNvSpPr/>
      </xdr:nvSpPr>
      <xdr:spPr>
        <a:xfrm>
          <a:off x="1079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39616</xdr:rowOff>
    </xdr:from>
    <xdr:ext cx="534377" cy="259045"/>
    <xdr:sp macro="" textlink="">
      <xdr:nvSpPr>
        <xdr:cNvPr id="241" name="テキスト ボックス 240"/>
        <xdr:cNvSpPr txBox="1"/>
      </xdr:nvSpPr>
      <xdr:spPr>
        <a:xfrm>
          <a:off x="863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47020</xdr:rowOff>
    </xdr:from>
    <xdr:to>
      <xdr:col>24</xdr:col>
      <xdr:colOff>114300</xdr:colOff>
      <xdr:row>96</xdr:row>
      <xdr:rowOff>148620</xdr:rowOff>
    </xdr:to>
    <xdr:sp macro="" textlink="">
      <xdr:nvSpPr>
        <xdr:cNvPr id="247" name="楕円 246"/>
        <xdr:cNvSpPr/>
      </xdr:nvSpPr>
      <xdr:spPr>
        <a:xfrm>
          <a:off x="4584700" y="165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25447</xdr:rowOff>
    </xdr:from>
    <xdr:ext cx="534377" cy="259045"/>
    <xdr:sp macro="" textlink="">
      <xdr:nvSpPr>
        <xdr:cNvPr id="248" name="扶助費該当値テキスト"/>
        <xdr:cNvSpPr txBox="1"/>
      </xdr:nvSpPr>
      <xdr:spPr>
        <a:xfrm>
          <a:off x="4686300" y="164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92374</xdr:rowOff>
    </xdr:from>
    <xdr:to>
      <xdr:col>20</xdr:col>
      <xdr:colOff>38100</xdr:colOff>
      <xdr:row>97</xdr:row>
      <xdr:rowOff>22524</xdr:rowOff>
    </xdr:to>
    <xdr:sp macro="" textlink="">
      <xdr:nvSpPr>
        <xdr:cNvPr id="249" name="楕円 248"/>
        <xdr:cNvSpPr/>
      </xdr:nvSpPr>
      <xdr:spPr>
        <a:xfrm>
          <a:off x="3746500" y="165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13651</xdr:rowOff>
    </xdr:from>
    <xdr:ext cx="534377" cy="259045"/>
    <xdr:sp macro="" textlink="">
      <xdr:nvSpPr>
        <xdr:cNvPr id="250" name="テキスト ボックス 249"/>
        <xdr:cNvSpPr txBox="1"/>
      </xdr:nvSpPr>
      <xdr:spPr>
        <a:xfrm>
          <a:off x="3530111" y="166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105817</xdr:rowOff>
    </xdr:from>
    <xdr:to>
      <xdr:col>15</xdr:col>
      <xdr:colOff>101600</xdr:colOff>
      <xdr:row>97</xdr:row>
      <xdr:rowOff>35967</xdr:rowOff>
    </xdr:to>
    <xdr:sp macro="" textlink="">
      <xdr:nvSpPr>
        <xdr:cNvPr id="251" name="楕円 250"/>
        <xdr:cNvSpPr/>
      </xdr:nvSpPr>
      <xdr:spPr>
        <a:xfrm>
          <a:off x="28575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27094</xdr:rowOff>
    </xdr:from>
    <xdr:ext cx="534377" cy="259045"/>
    <xdr:sp macro="" textlink="">
      <xdr:nvSpPr>
        <xdr:cNvPr id="252" name="テキスト ボックス 251"/>
        <xdr:cNvSpPr txBox="1"/>
      </xdr:nvSpPr>
      <xdr:spPr>
        <a:xfrm>
          <a:off x="2641111" y="166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17135</xdr:rowOff>
    </xdr:from>
    <xdr:to>
      <xdr:col>10</xdr:col>
      <xdr:colOff>165100</xdr:colOff>
      <xdr:row>97</xdr:row>
      <xdr:rowOff>118735</xdr:rowOff>
    </xdr:to>
    <xdr:sp macro="" textlink="">
      <xdr:nvSpPr>
        <xdr:cNvPr id="253" name="楕円 252"/>
        <xdr:cNvSpPr/>
      </xdr:nvSpPr>
      <xdr:spPr>
        <a:xfrm>
          <a:off x="1968500" y="166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109862</xdr:rowOff>
    </xdr:from>
    <xdr:ext cx="534377" cy="259045"/>
    <xdr:sp macro="" textlink="">
      <xdr:nvSpPr>
        <xdr:cNvPr id="254" name="テキスト ボックス 253"/>
        <xdr:cNvSpPr txBox="1"/>
      </xdr:nvSpPr>
      <xdr:spPr>
        <a:xfrm>
          <a:off x="1752111" y="167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34905</xdr:rowOff>
    </xdr:from>
    <xdr:to>
      <xdr:col>6</xdr:col>
      <xdr:colOff>38100</xdr:colOff>
      <xdr:row>97</xdr:row>
      <xdr:rowOff>136505</xdr:rowOff>
    </xdr:to>
    <xdr:sp macro="" textlink="">
      <xdr:nvSpPr>
        <xdr:cNvPr id="255" name="楕円 254"/>
        <xdr:cNvSpPr/>
      </xdr:nvSpPr>
      <xdr:spPr>
        <a:xfrm>
          <a:off x="1079500" y="166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127632</xdr:rowOff>
    </xdr:from>
    <xdr:ext cx="534377" cy="259045"/>
    <xdr:sp macro="" textlink="">
      <xdr:nvSpPr>
        <xdr:cNvPr id="256" name="テキスト ボックス 255"/>
        <xdr:cNvSpPr txBox="1"/>
      </xdr:nvSpPr>
      <xdr:spPr>
        <a:xfrm>
          <a:off x="863111" y="167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26514</xdr:rowOff>
    </xdr:from>
    <xdr:to>
      <xdr:col>55</xdr:col>
      <xdr:colOff>0</xdr:colOff>
      <xdr:row>35</xdr:row>
      <xdr:rowOff>90508</xdr:rowOff>
    </xdr:to>
    <xdr:cxnSp macro="">
      <xdr:nvCxnSpPr>
        <xdr:cNvPr id="289" name="直線コネクタ 288"/>
        <xdr:cNvCxnSpPr/>
      </xdr:nvCxnSpPr>
      <xdr:spPr>
        <a:xfrm flipV="1">
          <a:off x="9639300" y="5684364"/>
          <a:ext cx="838200" cy="40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82021</xdr:rowOff>
    </xdr:from>
    <xdr:to>
      <xdr:col>50</xdr:col>
      <xdr:colOff>114300</xdr:colOff>
      <xdr:row>35</xdr:row>
      <xdr:rowOff>90508</xdr:rowOff>
    </xdr:to>
    <xdr:cxnSp macro="">
      <xdr:nvCxnSpPr>
        <xdr:cNvPr id="292" name="直線コネクタ 291"/>
        <xdr:cNvCxnSpPr/>
      </xdr:nvCxnSpPr>
      <xdr:spPr>
        <a:xfrm>
          <a:off x="8750300" y="6082771"/>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82021</xdr:rowOff>
    </xdr:from>
    <xdr:to>
      <xdr:col>45</xdr:col>
      <xdr:colOff>177800</xdr:colOff>
      <xdr:row>35</xdr:row>
      <xdr:rowOff>134728</xdr:rowOff>
    </xdr:to>
    <xdr:cxnSp macro="">
      <xdr:nvCxnSpPr>
        <xdr:cNvPr id="295" name="直線コネクタ 294"/>
        <xdr:cNvCxnSpPr/>
      </xdr:nvCxnSpPr>
      <xdr:spPr>
        <a:xfrm flipV="1">
          <a:off x="7861300" y="6082771"/>
          <a:ext cx="889000" cy="5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86679</xdr:rowOff>
    </xdr:from>
    <xdr:to>
      <xdr:col>41</xdr:col>
      <xdr:colOff>50800</xdr:colOff>
      <xdr:row>35</xdr:row>
      <xdr:rowOff>134728</xdr:rowOff>
    </xdr:to>
    <xdr:cxnSp macro="">
      <xdr:nvCxnSpPr>
        <xdr:cNvPr id="298" name="直線コネクタ 297"/>
        <xdr:cNvCxnSpPr/>
      </xdr:nvCxnSpPr>
      <xdr:spPr>
        <a:xfrm>
          <a:off x="6972300" y="6087429"/>
          <a:ext cx="889000" cy="4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74113</xdr:rowOff>
    </xdr:from>
    <xdr:to>
      <xdr:col>36</xdr:col>
      <xdr:colOff>165100</xdr:colOff>
      <xdr:row>37</xdr:row>
      <xdr:rowOff>4263</xdr:rowOff>
    </xdr:to>
    <xdr:sp macro="" textlink="">
      <xdr:nvSpPr>
        <xdr:cNvPr id="301" name="フローチャート: 判断 300"/>
        <xdr:cNvSpPr/>
      </xdr:nvSpPr>
      <xdr:spPr>
        <a:xfrm>
          <a:off x="6921500" y="624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166840</xdr:rowOff>
    </xdr:from>
    <xdr:ext cx="534377" cy="259045"/>
    <xdr:sp macro="" textlink="">
      <xdr:nvSpPr>
        <xdr:cNvPr id="302" name="テキスト ボックス 301"/>
        <xdr:cNvSpPr txBox="1"/>
      </xdr:nvSpPr>
      <xdr:spPr>
        <a:xfrm>
          <a:off x="6705111" y="633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147164</xdr:rowOff>
    </xdr:from>
    <xdr:to>
      <xdr:col>55</xdr:col>
      <xdr:colOff>50800</xdr:colOff>
      <xdr:row>33</xdr:row>
      <xdr:rowOff>77314</xdr:rowOff>
    </xdr:to>
    <xdr:sp macro="" textlink="">
      <xdr:nvSpPr>
        <xdr:cNvPr id="308" name="楕円 307"/>
        <xdr:cNvSpPr/>
      </xdr:nvSpPr>
      <xdr:spPr>
        <a:xfrm>
          <a:off x="10426700" y="56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170041</xdr:rowOff>
    </xdr:from>
    <xdr:ext cx="534377" cy="259045"/>
    <xdr:sp macro="" textlink="">
      <xdr:nvSpPr>
        <xdr:cNvPr id="309" name="補助費等該当値テキスト"/>
        <xdr:cNvSpPr txBox="1"/>
      </xdr:nvSpPr>
      <xdr:spPr>
        <a:xfrm>
          <a:off x="10528300" y="54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39708</xdr:rowOff>
    </xdr:from>
    <xdr:to>
      <xdr:col>50</xdr:col>
      <xdr:colOff>165100</xdr:colOff>
      <xdr:row>35</xdr:row>
      <xdr:rowOff>141308</xdr:rowOff>
    </xdr:to>
    <xdr:sp macro="" textlink="">
      <xdr:nvSpPr>
        <xdr:cNvPr id="310" name="楕円 309"/>
        <xdr:cNvSpPr/>
      </xdr:nvSpPr>
      <xdr:spPr>
        <a:xfrm>
          <a:off x="9588500" y="60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157835</xdr:rowOff>
    </xdr:from>
    <xdr:ext cx="534377" cy="259045"/>
    <xdr:sp macro="" textlink="">
      <xdr:nvSpPr>
        <xdr:cNvPr id="311" name="テキスト ボックス 310"/>
        <xdr:cNvSpPr txBox="1"/>
      </xdr:nvSpPr>
      <xdr:spPr>
        <a:xfrm>
          <a:off x="9372111" y="581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31221</xdr:rowOff>
    </xdr:from>
    <xdr:to>
      <xdr:col>46</xdr:col>
      <xdr:colOff>38100</xdr:colOff>
      <xdr:row>35</xdr:row>
      <xdr:rowOff>132821</xdr:rowOff>
    </xdr:to>
    <xdr:sp macro="" textlink="">
      <xdr:nvSpPr>
        <xdr:cNvPr id="312" name="楕円 311"/>
        <xdr:cNvSpPr/>
      </xdr:nvSpPr>
      <xdr:spPr>
        <a:xfrm>
          <a:off x="8699500" y="6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149348</xdr:rowOff>
    </xdr:from>
    <xdr:ext cx="534377" cy="259045"/>
    <xdr:sp macro="" textlink="">
      <xdr:nvSpPr>
        <xdr:cNvPr id="313" name="テキスト ボックス 312"/>
        <xdr:cNvSpPr txBox="1"/>
      </xdr:nvSpPr>
      <xdr:spPr>
        <a:xfrm>
          <a:off x="8483111" y="58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83928</xdr:rowOff>
    </xdr:from>
    <xdr:to>
      <xdr:col>41</xdr:col>
      <xdr:colOff>101600</xdr:colOff>
      <xdr:row>36</xdr:row>
      <xdr:rowOff>14078</xdr:rowOff>
    </xdr:to>
    <xdr:sp macro="" textlink="">
      <xdr:nvSpPr>
        <xdr:cNvPr id="314" name="楕円 313"/>
        <xdr:cNvSpPr/>
      </xdr:nvSpPr>
      <xdr:spPr>
        <a:xfrm>
          <a:off x="7810500" y="60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30605</xdr:rowOff>
    </xdr:from>
    <xdr:ext cx="534377" cy="259045"/>
    <xdr:sp macro="" textlink="">
      <xdr:nvSpPr>
        <xdr:cNvPr id="315" name="テキスト ボックス 314"/>
        <xdr:cNvSpPr txBox="1"/>
      </xdr:nvSpPr>
      <xdr:spPr>
        <a:xfrm>
          <a:off x="7594111" y="585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35879</xdr:rowOff>
    </xdr:from>
    <xdr:to>
      <xdr:col>36</xdr:col>
      <xdr:colOff>165100</xdr:colOff>
      <xdr:row>35</xdr:row>
      <xdr:rowOff>137479</xdr:rowOff>
    </xdr:to>
    <xdr:sp macro="" textlink="">
      <xdr:nvSpPr>
        <xdr:cNvPr id="316" name="楕円 315"/>
        <xdr:cNvSpPr/>
      </xdr:nvSpPr>
      <xdr:spPr>
        <a:xfrm>
          <a:off x="6921500" y="60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154006</xdr:rowOff>
    </xdr:from>
    <xdr:ext cx="534377" cy="259045"/>
    <xdr:sp macro="" textlink="">
      <xdr:nvSpPr>
        <xdr:cNvPr id="317" name="テキスト ボックス 316"/>
        <xdr:cNvSpPr txBox="1"/>
      </xdr:nvSpPr>
      <xdr:spPr>
        <a:xfrm>
          <a:off x="6705111" y="58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51991</xdr:rowOff>
    </xdr:from>
    <xdr:to>
      <xdr:col>55</xdr:col>
      <xdr:colOff>0</xdr:colOff>
      <xdr:row>57</xdr:row>
      <xdr:rowOff>133871</xdr:rowOff>
    </xdr:to>
    <xdr:cxnSp macro="">
      <xdr:nvCxnSpPr>
        <xdr:cNvPr id="344" name="直線コネクタ 343"/>
        <xdr:cNvCxnSpPr/>
      </xdr:nvCxnSpPr>
      <xdr:spPr>
        <a:xfrm flipV="1">
          <a:off x="9639300" y="9824641"/>
          <a:ext cx="838200" cy="8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121975</xdr:rowOff>
    </xdr:from>
    <xdr:to>
      <xdr:col>50</xdr:col>
      <xdr:colOff>114300</xdr:colOff>
      <xdr:row>57</xdr:row>
      <xdr:rowOff>133871</xdr:rowOff>
    </xdr:to>
    <xdr:cxnSp macro="">
      <xdr:nvCxnSpPr>
        <xdr:cNvPr id="347" name="直線コネクタ 346"/>
        <xdr:cNvCxnSpPr/>
      </xdr:nvCxnSpPr>
      <xdr:spPr>
        <a:xfrm>
          <a:off x="8750300" y="9894625"/>
          <a:ext cx="8890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90794</xdr:rowOff>
    </xdr:from>
    <xdr:to>
      <xdr:col>45</xdr:col>
      <xdr:colOff>177800</xdr:colOff>
      <xdr:row>57</xdr:row>
      <xdr:rowOff>121975</xdr:rowOff>
    </xdr:to>
    <xdr:cxnSp macro="">
      <xdr:nvCxnSpPr>
        <xdr:cNvPr id="350" name="直線コネクタ 349"/>
        <xdr:cNvCxnSpPr/>
      </xdr:nvCxnSpPr>
      <xdr:spPr>
        <a:xfrm>
          <a:off x="7861300" y="9863444"/>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5814</xdr:rowOff>
    </xdr:from>
    <xdr:to>
      <xdr:col>41</xdr:col>
      <xdr:colOff>50800</xdr:colOff>
      <xdr:row>57</xdr:row>
      <xdr:rowOff>90794</xdr:rowOff>
    </xdr:to>
    <xdr:cxnSp macro="">
      <xdr:nvCxnSpPr>
        <xdr:cNvPr id="353" name="直線コネクタ 352"/>
        <xdr:cNvCxnSpPr/>
      </xdr:nvCxnSpPr>
      <xdr:spPr>
        <a:xfrm>
          <a:off x="6972300" y="9778464"/>
          <a:ext cx="889000" cy="8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13937</xdr:rowOff>
    </xdr:from>
    <xdr:to>
      <xdr:col>36</xdr:col>
      <xdr:colOff>165100</xdr:colOff>
      <xdr:row>57</xdr:row>
      <xdr:rowOff>115537</xdr:rowOff>
    </xdr:to>
    <xdr:sp macro="" textlink="">
      <xdr:nvSpPr>
        <xdr:cNvPr id="356" name="フローチャート: 判断 355"/>
        <xdr:cNvSpPr/>
      </xdr:nvSpPr>
      <xdr:spPr>
        <a:xfrm>
          <a:off x="6921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106664</xdr:rowOff>
    </xdr:from>
    <xdr:ext cx="534377" cy="259045"/>
    <xdr:sp macro="" textlink="">
      <xdr:nvSpPr>
        <xdr:cNvPr id="357" name="テキスト ボックス 356"/>
        <xdr:cNvSpPr txBox="1"/>
      </xdr:nvSpPr>
      <xdr:spPr>
        <a:xfrm>
          <a:off x="6705111" y="98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1191</xdr:rowOff>
    </xdr:from>
    <xdr:to>
      <xdr:col>55</xdr:col>
      <xdr:colOff>50800</xdr:colOff>
      <xdr:row>57</xdr:row>
      <xdr:rowOff>102791</xdr:rowOff>
    </xdr:to>
    <xdr:sp macro="" textlink="">
      <xdr:nvSpPr>
        <xdr:cNvPr id="363" name="楕円 362"/>
        <xdr:cNvSpPr/>
      </xdr:nvSpPr>
      <xdr:spPr>
        <a:xfrm>
          <a:off x="10426700" y="97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24068</xdr:rowOff>
    </xdr:from>
    <xdr:ext cx="534377" cy="259045"/>
    <xdr:sp macro="" textlink="">
      <xdr:nvSpPr>
        <xdr:cNvPr id="364" name="普通建設事業費該当値テキスト"/>
        <xdr:cNvSpPr txBox="1"/>
      </xdr:nvSpPr>
      <xdr:spPr>
        <a:xfrm>
          <a:off x="10528300" y="96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83071</xdr:rowOff>
    </xdr:from>
    <xdr:to>
      <xdr:col>50</xdr:col>
      <xdr:colOff>165100</xdr:colOff>
      <xdr:row>58</xdr:row>
      <xdr:rowOff>13221</xdr:rowOff>
    </xdr:to>
    <xdr:sp macro="" textlink="">
      <xdr:nvSpPr>
        <xdr:cNvPr id="365" name="楕円 364"/>
        <xdr:cNvSpPr/>
      </xdr:nvSpPr>
      <xdr:spPr>
        <a:xfrm>
          <a:off x="9588500" y="98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4348</xdr:rowOff>
    </xdr:from>
    <xdr:ext cx="534377" cy="259045"/>
    <xdr:sp macro="" textlink="">
      <xdr:nvSpPr>
        <xdr:cNvPr id="366" name="テキスト ボックス 365"/>
        <xdr:cNvSpPr txBox="1"/>
      </xdr:nvSpPr>
      <xdr:spPr>
        <a:xfrm>
          <a:off x="9372111" y="99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71175</xdr:rowOff>
    </xdr:from>
    <xdr:to>
      <xdr:col>46</xdr:col>
      <xdr:colOff>38100</xdr:colOff>
      <xdr:row>58</xdr:row>
      <xdr:rowOff>1325</xdr:rowOff>
    </xdr:to>
    <xdr:sp macro="" textlink="">
      <xdr:nvSpPr>
        <xdr:cNvPr id="367" name="楕円 366"/>
        <xdr:cNvSpPr/>
      </xdr:nvSpPr>
      <xdr:spPr>
        <a:xfrm>
          <a:off x="8699500" y="984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163902</xdr:rowOff>
    </xdr:from>
    <xdr:ext cx="534377" cy="259045"/>
    <xdr:sp macro="" textlink="">
      <xdr:nvSpPr>
        <xdr:cNvPr id="368" name="テキスト ボックス 367"/>
        <xdr:cNvSpPr txBox="1"/>
      </xdr:nvSpPr>
      <xdr:spPr>
        <a:xfrm>
          <a:off x="8483111" y="993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39994</xdr:rowOff>
    </xdr:from>
    <xdr:to>
      <xdr:col>41</xdr:col>
      <xdr:colOff>101600</xdr:colOff>
      <xdr:row>57</xdr:row>
      <xdr:rowOff>141594</xdr:rowOff>
    </xdr:to>
    <xdr:sp macro="" textlink="">
      <xdr:nvSpPr>
        <xdr:cNvPr id="369" name="楕円 368"/>
        <xdr:cNvSpPr/>
      </xdr:nvSpPr>
      <xdr:spPr>
        <a:xfrm>
          <a:off x="7810500" y="98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158121</xdr:rowOff>
    </xdr:from>
    <xdr:ext cx="534377" cy="259045"/>
    <xdr:sp macro="" textlink="">
      <xdr:nvSpPr>
        <xdr:cNvPr id="370" name="テキスト ボックス 369"/>
        <xdr:cNvSpPr txBox="1"/>
      </xdr:nvSpPr>
      <xdr:spPr>
        <a:xfrm>
          <a:off x="7594111" y="958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126464</xdr:rowOff>
    </xdr:from>
    <xdr:to>
      <xdr:col>36</xdr:col>
      <xdr:colOff>165100</xdr:colOff>
      <xdr:row>57</xdr:row>
      <xdr:rowOff>56614</xdr:rowOff>
    </xdr:to>
    <xdr:sp macro="" textlink="">
      <xdr:nvSpPr>
        <xdr:cNvPr id="371" name="楕円 370"/>
        <xdr:cNvSpPr/>
      </xdr:nvSpPr>
      <xdr:spPr>
        <a:xfrm>
          <a:off x="6921500" y="9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73141</xdr:rowOff>
    </xdr:from>
    <xdr:ext cx="534377" cy="259045"/>
    <xdr:sp macro="" textlink="">
      <xdr:nvSpPr>
        <xdr:cNvPr id="372" name="テキスト ボックス 371"/>
        <xdr:cNvSpPr txBox="1"/>
      </xdr:nvSpPr>
      <xdr:spPr>
        <a:xfrm>
          <a:off x="6705111" y="95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169582</xdr:rowOff>
    </xdr:from>
    <xdr:to>
      <xdr:col>55</xdr:col>
      <xdr:colOff>0</xdr:colOff>
      <xdr:row>79</xdr:row>
      <xdr:rowOff>77434</xdr:rowOff>
    </xdr:to>
    <xdr:cxnSp macro="">
      <xdr:nvCxnSpPr>
        <xdr:cNvPr id="403" name="直線コネクタ 402"/>
        <xdr:cNvCxnSpPr/>
      </xdr:nvCxnSpPr>
      <xdr:spPr>
        <a:xfrm flipV="1">
          <a:off x="9639300" y="13371232"/>
          <a:ext cx="838200" cy="25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75442</xdr:rowOff>
    </xdr:from>
    <xdr:to>
      <xdr:col>50</xdr:col>
      <xdr:colOff>114300</xdr:colOff>
      <xdr:row>79</xdr:row>
      <xdr:rowOff>77434</xdr:rowOff>
    </xdr:to>
    <xdr:cxnSp macro="">
      <xdr:nvCxnSpPr>
        <xdr:cNvPr id="406" name="直線コネクタ 405"/>
        <xdr:cNvCxnSpPr/>
      </xdr:nvCxnSpPr>
      <xdr:spPr>
        <a:xfrm>
          <a:off x="8750300" y="13448542"/>
          <a:ext cx="889000" cy="17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121793</xdr:rowOff>
    </xdr:from>
    <xdr:to>
      <xdr:col>45</xdr:col>
      <xdr:colOff>177800</xdr:colOff>
      <xdr:row>78</xdr:row>
      <xdr:rowOff>75442</xdr:rowOff>
    </xdr:to>
    <xdr:cxnSp macro="">
      <xdr:nvCxnSpPr>
        <xdr:cNvPr id="409" name="直線コネクタ 408"/>
        <xdr:cNvCxnSpPr/>
      </xdr:nvCxnSpPr>
      <xdr:spPr>
        <a:xfrm>
          <a:off x="7861300" y="13323443"/>
          <a:ext cx="889000" cy="1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121793</xdr:rowOff>
    </xdr:from>
    <xdr:to>
      <xdr:col>41</xdr:col>
      <xdr:colOff>50800</xdr:colOff>
      <xdr:row>77</xdr:row>
      <xdr:rowOff>166066</xdr:rowOff>
    </xdr:to>
    <xdr:cxnSp macro="">
      <xdr:nvCxnSpPr>
        <xdr:cNvPr id="412" name="直線コネクタ 411"/>
        <xdr:cNvCxnSpPr/>
      </xdr:nvCxnSpPr>
      <xdr:spPr>
        <a:xfrm flipV="1">
          <a:off x="6972300" y="13323443"/>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10153</xdr:rowOff>
    </xdr:from>
    <xdr:to>
      <xdr:col>36</xdr:col>
      <xdr:colOff>165100</xdr:colOff>
      <xdr:row>78</xdr:row>
      <xdr:rowOff>111753</xdr:rowOff>
    </xdr:to>
    <xdr:sp macro="" textlink="">
      <xdr:nvSpPr>
        <xdr:cNvPr id="415" name="フローチャート: 判断 414"/>
        <xdr:cNvSpPr/>
      </xdr:nvSpPr>
      <xdr:spPr>
        <a:xfrm>
          <a:off x="6921500" y="1338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102880</xdr:rowOff>
    </xdr:from>
    <xdr:ext cx="534377" cy="259045"/>
    <xdr:sp macro="" textlink="">
      <xdr:nvSpPr>
        <xdr:cNvPr id="416" name="テキスト ボックス 415"/>
        <xdr:cNvSpPr txBox="1"/>
      </xdr:nvSpPr>
      <xdr:spPr>
        <a:xfrm>
          <a:off x="6705111" y="134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118782</xdr:rowOff>
    </xdr:from>
    <xdr:to>
      <xdr:col>55</xdr:col>
      <xdr:colOff>50800</xdr:colOff>
      <xdr:row>78</xdr:row>
      <xdr:rowOff>48932</xdr:rowOff>
    </xdr:to>
    <xdr:sp macro="" textlink="">
      <xdr:nvSpPr>
        <xdr:cNvPr id="422" name="楕円 421"/>
        <xdr:cNvSpPr/>
      </xdr:nvSpPr>
      <xdr:spPr>
        <a:xfrm>
          <a:off x="10426700" y="133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141659</xdr:rowOff>
    </xdr:from>
    <xdr:ext cx="534377" cy="259045"/>
    <xdr:sp macro="" textlink="">
      <xdr:nvSpPr>
        <xdr:cNvPr id="423" name="普通建設事業費 （ うち新規整備　）該当値テキスト"/>
        <xdr:cNvSpPr txBox="1"/>
      </xdr:nvSpPr>
      <xdr:spPr>
        <a:xfrm>
          <a:off x="10528300" y="1317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26634</xdr:rowOff>
    </xdr:from>
    <xdr:to>
      <xdr:col>50</xdr:col>
      <xdr:colOff>165100</xdr:colOff>
      <xdr:row>79</xdr:row>
      <xdr:rowOff>128234</xdr:rowOff>
    </xdr:to>
    <xdr:sp macro="" textlink="">
      <xdr:nvSpPr>
        <xdr:cNvPr id="424" name="楕円 423"/>
        <xdr:cNvSpPr/>
      </xdr:nvSpPr>
      <xdr:spPr>
        <a:xfrm>
          <a:off x="9588500" y="135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119361</xdr:rowOff>
    </xdr:from>
    <xdr:ext cx="469744" cy="259045"/>
    <xdr:sp macro="" textlink="">
      <xdr:nvSpPr>
        <xdr:cNvPr id="425" name="テキスト ボックス 424"/>
        <xdr:cNvSpPr txBox="1"/>
      </xdr:nvSpPr>
      <xdr:spPr>
        <a:xfrm>
          <a:off x="9404428" y="136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24642</xdr:rowOff>
    </xdr:from>
    <xdr:to>
      <xdr:col>46</xdr:col>
      <xdr:colOff>38100</xdr:colOff>
      <xdr:row>78</xdr:row>
      <xdr:rowOff>126242</xdr:rowOff>
    </xdr:to>
    <xdr:sp macro="" textlink="">
      <xdr:nvSpPr>
        <xdr:cNvPr id="426" name="楕円 425"/>
        <xdr:cNvSpPr/>
      </xdr:nvSpPr>
      <xdr:spPr>
        <a:xfrm>
          <a:off x="8699500" y="133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142769</xdr:rowOff>
    </xdr:from>
    <xdr:ext cx="534377" cy="259045"/>
    <xdr:sp macro="" textlink="">
      <xdr:nvSpPr>
        <xdr:cNvPr id="427" name="テキスト ボックス 426"/>
        <xdr:cNvSpPr txBox="1"/>
      </xdr:nvSpPr>
      <xdr:spPr>
        <a:xfrm>
          <a:off x="8483111" y="131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70993</xdr:rowOff>
    </xdr:from>
    <xdr:to>
      <xdr:col>41</xdr:col>
      <xdr:colOff>101600</xdr:colOff>
      <xdr:row>78</xdr:row>
      <xdr:rowOff>1143</xdr:rowOff>
    </xdr:to>
    <xdr:sp macro="" textlink="">
      <xdr:nvSpPr>
        <xdr:cNvPr id="428" name="楕円 427"/>
        <xdr:cNvSpPr/>
      </xdr:nvSpPr>
      <xdr:spPr>
        <a:xfrm>
          <a:off x="7810500" y="132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17670</xdr:rowOff>
    </xdr:from>
    <xdr:ext cx="534377" cy="259045"/>
    <xdr:sp macro="" textlink="">
      <xdr:nvSpPr>
        <xdr:cNvPr id="429" name="テキスト ボックス 428"/>
        <xdr:cNvSpPr txBox="1"/>
      </xdr:nvSpPr>
      <xdr:spPr>
        <a:xfrm>
          <a:off x="7594111" y="1304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115266</xdr:rowOff>
    </xdr:from>
    <xdr:to>
      <xdr:col>36</xdr:col>
      <xdr:colOff>165100</xdr:colOff>
      <xdr:row>78</xdr:row>
      <xdr:rowOff>45416</xdr:rowOff>
    </xdr:to>
    <xdr:sp macro="" textlink="">
      <xdr:nvSpPr>
        <xdr:cNvPr id="430" name="楕円 429"/>
        <xdr:cNvSpPr/>
      </xdr:nvSpPr>
      <xdr:spPr>
        <a:xfrm>
          <a:off x="6921500" y="133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61943</xdr:rowOff>
    </xdr:from>
    <xdr:ext cx="534377" cy="259045"/>
    <xdr:sp macro="" textlink="">
      <xdr:nvSpPr>
        <xdr:cNvPr id="431" name="テキスト ボックス 430"/>
        <xdr:cNvSpPr txBox="1"/>
      </xdr:nvSpPr>
      <xdr:spPr>
        <a:xfrm>
          <a:off x="6705111" y="130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54840</xdr:rowOff>
    </xdr:from>
    <xdr:to>
      <xdr:col>55</xdr:col>
      <xdr:colOff>0</xdr:colOff>
      <xdr:row>97</xdr:row>
      <xdr:rowOff>62564</xdr:rowOff>
    </xdr:to>
    <xdr:cxnSp macro="">
      <xdr:nvCxnSpPr>
        <xdr:cNvPr id="462" name="直線コネクタ 461"/>
        <xdr:cNvCxnSpPr/>
      </xdr:nvCxnSpPr>
      <xdr:spPr>
        <a:xfrm>
          <a:off x="9639300" y="16685490"/>
          <a:ext cx="8382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54840</xdr:rowOff>
    </xdr:from>
    <xdr:to>
      <xdr:col>50</xdr:col>
      <xdr:colOff>114300</xdr:colOff>
      <xdr:row>97</xdr:row>
      <xdr:rowOff>124220</xdr:rowOff>
    </xdr:to>
    <xdr:cxnSp macro="">
      <xdr:nvCxnSpPr>
        <xdr:cNvPr id="465" name="直線コネクタ 464"/>
        <xdr:cNvCxnSpPr/>
      </xdr:nvCxnSpPr>
      <xdr:spPr>
        <a:xfrm flipV="1">
          <a:off x="8750300" y="16685490"/>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124220</xdr:rowOff>
    </xdr:from>
    <xdr:to>
      <xdr:col>45</xdr:col>
      <xdr:colOff>177800</xdr:colOff>
      <xdr:row>98</xdr:row>
      <xdr:rowOff>70532</xdr:rowOff>
    </xdr:to>
    <xdr:cxnSp macro="">
      <xdr:nvCxnSpPr>
        <xdr:cNvPr id="468" name="直線コネクタ 467"/>
        <xdr:cNvCxnSpPr/>
      </xdr:nvCxnSpPr>
      <xdr:spPr>
        <a:xfrm flipV="1">
          <a:off x="7861300" y="16754870"/>
          <a:ext cx="889000" cy="1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71594</xdr:rowOff>
    </xdr:from>
    <xdr:to>
      <xdr:col>41</xdr:col>
      <xdr:colOff>50800</xdr:colOff>
      <xdr:row>98</xdr:row>
      <xdr:rowOff>70532</xdr:rowOff>
    </xdr:to>
    <xdr:cxnSp macro="">
      <xdr:nvCxnSpPr>
        <xdr:cNvPr id="471" name="直線コネクタ 470"/>
        <xdr:cNvCxnSpPr/>
      </xdr:nvCxnSpPr>
      <xdr:spPr>
        <a:xfrm>
          <a:off x="6972300" y="16530794"/>
          <a:ext cx="889000" cy="34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xdr:rowOff>
    </xdr:from>
    <xdr:to>
      <xdr:col>36</xdr:col>
      <xdr:colOff>165100</xdr:colOff>
      <xdr:row>97</xdr:row>
      <xdr:rowOff>102800</xdr:rowOff>
    </xdr:to>
    <xdr:sp macro="" textlink="">
      <xdr:nvSpPr>
        <xdr:cNvPr id="474" name="フローチャート: 判断 473"/>
        <xdr:cNvSpPr/>
      </xdr:nvSpPr>
      <xdr:spPr>
        <a:xfrm>
          <a:off x="6921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93927</xdr:rowOff>
    </xdr:from>
    <xdr:ext cx="534377" cy="259045"/>
    <xdr:sp macro="" textlink="">
      <xdr:nvSpPr>
        <xdr:cNvPr id="475" name="テキスト ボックス 474"/>
        <xdr:cNvSpPr txBox="1"/>
      </xdr:nvSpPr>
      <xdr:spPr>
        <a:xfrm>
          <a:off x="6705111" y="167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11764</xdr:rowOff>
    </xdr:from>
    <xdr:to>
      <xdr:col>55</xdr:col>
      <xdr:colOff>50800</xdr:colOff>
      <xdr:row>97</xdr:row>
      <xdr:rowOff>113364</xdr:rowOff>
    </xdr:to>
    <xdr:sp macro="" textlink="">
      <xdr:nvSpPr>
        <xdr:cNvPr id="481" name="楕円 480"/>
        <xdr:cNvSpPr/>
      </xdr:nvSpPr>
      <xdr:spPr>
        <a:xfrm>
          <a:off x="10426700" y="166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34641</xdr:rowOff>
    </xdr:from>
    <xdr:ext cx="534377" cy="259045"/>
    <xdr:sp macro="" textlink="">
      <xdr:nvSpPr>
        <xdr:cNvPr id="482" name="普通建設事業費 （ うち更新整備　）該当値テキスト"/>
        <xdr:cNvSpPr txBox="1"/>
      </xdr:nvSpPr>
      <xdr:spPr>
        <a:xfrm>
          <a:off x="10528300" y="164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4040</xdr:rowOff>
    </xdr:from>
    <xdr:to>
      <xdr:col>50</xdr:col>
      <xdr:colOff>165100</xdr:colOff>
      <xdr:row>97</xdr:row>
      <xdr:rowOff>105640</xdr:rowOff>
    </xdr:to>
    <xdr:sp macro="" textlink="">
      <xdr:nvSpPr>
        <xdr:cNvPr id="483" name="楕円 482"/>
        <xdr:cNvSpPr/>
      </xdr:nvSpPr>
      <xdr:spPr>
        <a:xfrm>
          <a:off x="9588500" y="166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96767</xdr:rowOff>
    </xdr:from>
    <xdr:ext cx="534377" cy="259045"/>
    <xdr:sp macro="" textlink="">
      <xdr:nvSpPr>
        <xdr:cNvPr id="484" name="テキスト ボックス 483"/>
        <xdr:cNvSpPr txBox="1"/>
      </xdr:nvSpPr>
      <xdr:spPr>
        <a:xfrm>
          <a:off x="9372111" y="167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73420</xdr:rowOff>
    </xdr:from>
    <xdr:to>
      <xdr:col>46</xdr:col>
      <xdr:colOff>38100</xdr:colOff>
      <xdr:row>98</xdr:row>
      <xdr:rowOff>3570</xdr:rowOff>
    </xdr:to>
    <xdr:sp macro="" textlink="">
      <xdr:nvSpPr>
        <xdr:cNvPr id="485" name="楕円 484"/>
        <xdr:cNvSpPr/>
      </xdr:nvSpPr>
      <xdr:spPr>
        <a:xfrm>
          <a:off x="8699500" y="16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166147</xdr:rowOff>
    </xdr:from>
    <xdr:ext cx="534377" cy="259045"/>
    <xdr:sp macro="" textlink="">
      <xdr:nvSpPr>
        <xdr:cNvPr id="486" name="テキスト ボックス 485"/>
        <xdr:cNvSpPr txBox="1"/>
      </xdr:nvSpPr>
      <xdr:spPr>
        <a:xfrm>
          <a:off x="8483111" y="167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19732</xdr:rowOff>
    </xdr:from>
    <xdr:to>
      <xdr:col>41</xdr:col>
      <xdr:colOff>101600</xdr:colOff>
      <xdr:row>98</xdr:row>
      <xdr:rowOff>121332</xdr:rowOff>
    </xdr:to>
    <xdr:sp macro="" textlink="">
      <xdr:nvSpPr>
        <xdr:cNvPr id="487" name="楕円 486"/>
        <xdr:cNvSpPr/>
      </xdr:nvSpPr>
      <xdr:spPr>
        <a:xfrm>
          <a:off x="7810500" y="168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112459</xdr:rowOff>
    </xdr:from>
    <xdr:ext cx="534377" cy="259045"/>
    <xdr:sp macro="" textlink="">
      <xdr:nvSpPr>
        <xdr:cNvPr id="488" name="テキスト ボックス 487"/>
        <xdr:cNvSpPr txBox="1"/>
      </xdr:nvSpPr>
      <xdr:spPr>
        <a:xfrm>
          <a:off x="7594111" y="169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20794</xdr:rowOff>
    </xdr:from>
    <xdr:to>
      <xdr:col>36</xdr:col>
      <xdr:colOff>165100</xdr:colOff>
      <xdr:row>96</xdr:row>
      <xdr:rowOff>122394</xdr:rowOff>
    </xdr:to>
    <xdr:sp macro="" textlink="">
      <xdr:nvSpPr>
        <xdr:cNvPr id="489" name="楕円 488"/>
        <xdr:cNvSpPr/>
      </xdr:nvSpPr>
      <xdr:spPr>
        <a:xfrm>
          <a:off x="6921500" y="164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138921</xdr:rowOff>
    </xdr:from>
    <xdr:ext cx="534377" cy="259045"/>
    <xdr:sp macro="" textlink="">
      <xdr:nvSpPr>
        <xdr:cNvPr id="490" name="テキスト ボックス 489"/>
        <xdr:cNvSpPr txBox="1"/>
      </xdr:nvSpPr>
      <xdr:spPr>
        <a:xfrm>
          <a:off x="6705111" y="162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8103</xdr:rowOff>
    </xdr:from>
    <xdr:to>
      <xdr:col>85</xdr:col>
      <xdr:colOff>127000</xdr:colOff>
      <xdr:row>39</xdr:row>
      <xdr:rowOff>28067</xdr:rowOff>
    </xdr:to>
    <xdr:cxnSp macro="">
      <xdr:nvCxnSpPr>
        <xdr:cNvPr id="519" name="直線コネクタ 518"/>
        <xdr:cNvCxnSpPr/>
      </xdr:nvCxnSpPr>
      <xdr:spPr>
        <a:xfrm>
          <a:off x="15481300" y="6694653"/>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8103</xdr:rowOff>
    </xdr:from>
    <xdr:to>
      <xdr:col>81</xdr:col>
      <xdr:colOff>50800</xdr:colOff>
      <xdr:row>39</xdr:row>
      <xdr:rowOff>44450</xdr:rowOff>
    </xdr:to>
    <xdr:cxnSp macro="">
      <xdr:nvCxnSpPr>
        <xdr:cNvPr id="522" name="直線コネクタ 521"/>
        <xdr:cNvCxnSpPr/>
      </xdr:nvCxnSpPr>
      <xdr:spPr>
        <a:xfrm flipV="1">
          <a:off x="14592300" y="6694653"/>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4" name="テキスト ボックス 523"/>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10999</xdr:rowOff>
    </xdr:from>
    <xdr:to>
      <xdr:col>76</xdr:col>
      <xdr:colOff>114300</xdr:colOff>
      <xdr:row>39</xdr:row>
      <xdr:rowOff>44450</xdr:rowOff>
    </xdr:to>
    <xdr:cxnSp macro="">
      <xdr:nvCxnSpPr>
        <xdr:cNvPr id="525" name="直線コネクタ 524"/>
        <xdr:cNvCxnSpPr/>
      </xdr:nvCxnSpPr>
      <xdr:spPr>
        <a:xfrm>
          <a:off x="13703300" y="6697549"/>
          <a:ext cx="889000" cy="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147930</xdr:rowOff>
    </xdr:from>
    <xdr:to>
      <xdr:col>71</xdr:col>
      <xdr:colOff>177800</xdr:colOff>
      <xdr:row>39</xdr:row>
      <xdr:rowOff>10999</xdr:rowOff>
    </xdr:to>
    <xdr:cxnSp macro="">
      <xdr:nvCxnSpPr>
        <xdr:cNvPr id="528" name="直線コネクタ 527"/>
        <xdr:cNvCxnSpPr/>
      </xdr:nvCxnSpPr>
      <xdr:spPr>
        <a:xfrm>
          <a:off x="12814300" y="666303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69804</xdr:rowOff>
    </xdr:from>
    <xdr:ext cx="378565" cy="259045"/>
    <xdr:sp macro="" textlink="">
      <xdr:nvSpPr>
        <xdr:cNvPr id="530" name="テキスト ボックス 529"/>
        <xdr:cNvSpPr txBox="1"/>
      </xdr:nvSpPr>
      <xdr:spPr>
        <a:xfrm>
          <a:off x="13514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126238</xdr:rowOff>
    </xdr:from>
    <xdr:to>
      <xdr:col>67</xdr:col>
      <xdr:colOff>101600</xdr:colOff>
      <xdr:row>39</xdr:row>
      <xdr:rowOff>56388</xdr:rowOff>
    </xdr:to>
    <xdr:sp macro="" textlink="">
      <xdr:nvSpPr>
        <xdr:cNvPr id="531" name="フローチャート: 判断 530"/>
        <xdr:cNvSpPr/>
      </xdr:nvSpPr>
      <xdr:spPr>
        <a:xfrm>
          <a:off x="1276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47515</xdr:rowOff>
    </xdr:from>
    <xdr:ext cx="469744" cy="259045"/>
    <xdr:sp macro="" textlink="">
      <xdr:nvSpPr>
        <xdr:cNvPr id="532" name="テキスト ボックス 531"/>
        <xdr:cNvSpPr txBox="1"/>
      </xdr:nvSpPr>
      <xdr:spPr>
        <a:xfrm>
          <a:off x="12579428" y="673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148717</xdr:rowOff>
    </xdr:from>
    <xdr:to>
      <xdr:col>85</xdr:col>
      <xdr:colOff>177800</xdr:colOff>
      <xdr:row>39</xdr:row>
      <xdr:rowOff>78867</xdr:rowOff>
    </xdr:to>
    <xdr:sp macro="" textlink="">
      <xdr:nvSpPr>
        <xdr:cNvPr id="538" name="楕円 537"/>
        <xdr:cNvSpPr/>
      </xdr:nvSpPr>
      <xdr:spPr>
        <a:xfrm>
          <a:off x="162687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128753</xdr:rowOff>
    </xdr:from>
    <xdr:to>
      <xdr:col>81</xdr:col>
      <xdr:colOff>101600</xdr:colOff>
      <xdr:row>39</xdr:row>
      <xdr:rowOff>58903</xdr:rowOff>
    </xdr:to>
    <xdr:sp macro="" textlink="">
      <xdr:nvSpPr>
        <xdr:cNvPr id="540" name="楕円 539"/>
        <xdr:cNvSpPr/>
      </xdr:nvSpPr>
      <xdr:spPr>
        <a:xfrm>
          <a:off x="15430500" y="66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75430</xdr:rowOff>
    </xdr:from>
    <xdr:ext cx="378565" cy="259045"/>
    <xdr:sp macro="" textlink="">
      <xdr:nvSpPr>
        <xdr:cNvPr id="541" name="テキスト ボックス 540"/>
        <xdr:cNvSpPr txBox="1"/>
      </xdr:nvSpPr>
      <xdr:spPr>
        <a:xfrm>
          <a:off x="15292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131649</xdr:rowOff>
    </xdr:from>
    <xdr:to>
      <xdr:col>72</xdr:col>
      <xdr:colOff>38100</xdr:colOff>
      <xdr:row>39</xdr:row>
      <xdr:rowOff>61799</xdr:rowOff>
    </xdr:to>
    <xdr:sp macro="" textlink="">
      <xdr:nvSpPr>
        <xdr:cNvPr id="544" name="楕円 543"/>
        <xdr:cNvSpPr/>
      </xdr:nvSpPr>
      <xdr:spPr>
        <a:xfrm>
          <a:off x="13652500" y="66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78325</xdr:rowOff>
    </xdr:from>
    <xdr:ext cx="378565" cy="259045"/>
    <xdr:sp macro="" textlink="">
      <xdr:nvSpPr>
        <xdr:cNvPr id="545" name="テキスト ボックス 544"/>
        <xdr:cNvSpPr txBox="1"/>
      </xdr:nvSpPr>
      <xdr:spPr>
        <a:xfrm>
          <a:off x="13514017" y="6421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97130</xdr:rowOff>
    </xdr:from>
    <xdr:to>
      <xdr:col>67</xdr:col>
      <xdr:colOff>101600</xdr:colOff>
      <xdr:row>39</xdr:row>
      <xdr:rowOff>27280</xdr:rowOff>
    </xdr:to>
    <xdr:sp macro="" textlink="">
      <xdr:nvSpPr>
        <xdr:cNvPr id="546" name="楕円 545"/>
        <xdr:cNvSpPr/>
      </xdr:nvSpPr>
      <xdr:spPr>
        <a:xfrm>
          <a:off x="12763500" y="66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43807</xdr:rowOff>
    </xdr:from>
    <xdr:ext cx="469744" cy="259045"/>
    <xdr:sp macro="" textlink="">
      <xdr:nvSpPr>
        <xdr:cNvPr id="547" name="テキスト ボックス 546"/>
        <xdr:cNvSpPr txBox="1"/>
      </xdr:nvSpPr>
      <xdr:spPr>
        <a:xfrm>
          <a:off x="12579428" y="63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53346</xdr:rowOff>
    </xdr:from>
    <xdr:to>
      <xdr:col>85</xdr:col>
      <xdr:colOff>127000</xdr:colOff>
      <xdr:row>77</xdr:row>
      <xdr:rowOff>72763</xdr:rowOff>
    </xdr:to>
    <xdr:cxnSp macro="">
      <xdr:nvCxnSpPr>
        <xdr:cNvPr id="629" name="直線コネクタ 628"/>
        <xdr:cNvCxnSpPr/>
      </xdr:nvCxnSpPr>
      <xdr:spPr>
        <a:xfrm flipV="1">
          <a:off x="15481300" y="13254996"/>
          <a:ext cx="838200" cy="1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69892</xdr:rowOff>
    </xdr:from>
    <xdr:to>
      <xdr:col>81</xdr:col>
      <xdr:colOff>50800</xdr:colOff>
      <xdr:row>77</xdr:row>
      <xdr:rowOff>72763</xdr:rowOff>
    </xdr:to>
    <xdr:cxnSp macro="">
      <xdr:nvCxnSpPr>
        <xdr:cNvPr id="632" name="直線コネクタ 631"/>
        <xdr:cNvCxnSpPr/>
      </xdr:nvCxnSpPr>
      <xdr:spPr>
        <a:xfrm>
          <a:off x="14592300" y="13271542"/>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69892</xdr:rowOff>
    </xdr:from>
    <xdr:to>
      <xdr:col>76</xdr:col>
      <xdr:colOff>114300</xdr:colOff>
      <xdr:row>77</xdr:row>
      <xdr:rowOff>72706</xdr:rowOff>
    </xdr:to>
    <xdr:cxnSp macro="">
      <xdr:nvCxnSpPr>
        <xdr:cNvPr id="635" name="直線コネクタ 634"/>
        <xdr:cNvCxnSpPr/>
      </xdr:nvCxnSpPr>
      <xdr:spPr>
        <a:xfrm flipV="1">
          <a:off x="13703300" y="13271542"/>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165147</xdr:rowOff>
    </xdr:from>
    <xdr:to>
      <xdr:col>71</xdr:col>
      <xdr:colOff>177800</xdr:colOff>
      <xdr:row>77</xdr:row>
      <xdr:rowOff>72706</xdr:rowOff>
    </xdr:to>
    <xdr:cxnSp macro="">
      <xdr:nvCxnSpPr>
        <xdr:cNvPr id="638" name="直線コネクタ 637"/>
        <xdr:cNvCxnSpPr/>
      </xdr:nvCxnSpPr>
      <xdr:spPr>
        <a:xfrm>
          <a:off x="12814300" y="13195347"/>
          <a:ext cx="889000" cy="7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4032</xdr:rowOff>
    </xdr:from>
    <xdr:to>
      <xdr:col>67</xdr:col>
      <xdr:colOff>101600</xdr:colOff>
      <xdr:row>76</xdr:row>
      <xdr:rowOff>105632</xdr:rowOff>
    </xdr:to>
    <xdr:sp macro="" textlink="">
      <xdr:nvSpPr>
        <xdr:cNvPr id="641" name="フローチャート: 判断 640"/>
        <xdr:cNvSpPr/>
      </xdr:nvSpPr>
      <xdr:spPr>
        <a:xfrm>
          <a:off x="12763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122159</xdr:rowOff>
    </xdr:from>
    <xdr:ext cx="534377" cy="259045"/>
    <xdr:sp macro="" textlink="">
      <xdr:nvSpPr>
        <xdr:cNvPr id="642" name="テキスト ボックス 641"/>
        <xdr:cNvSpPr txBox="1"/>
      </xdr:nvSpPr>
      <xdr:spPr>
        <a:xfrm>
          <a:off x="12547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2546</xdr:rowOff>
    </xdr:from>
    <xdr:to>
      <xdr:col>85</xdr:col>
      <xdr:colOff>177800</xdr:colOff>
      <xdr:row>77</xdr:row>
      <xdr:rowOff>104146</xdr:rowOff>
    </xdr:to>
    <xdr:sp macro="" textlink="">
      <xdr:nvSpPr>
        <xdr:cNvPr id="648" name="楕円 647"/>
        <xdr:cNvSpPr/>
      </xdr:nvSpPr>
      <xdr:spPr>
        <a:xfrm>
          <a:off x="16268700" y="13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152423</xdr:rowOff>
    </xdr:from>
    <xdr:ext cx="534377" cy="259045"/>
    <xdr:sp macro="" textlink="">
      <xdr:nvSpPr>
        <xdr:cNvPr id="649" name="公債費該当値テキスト"/>
        <xdr:cNvSpPr txBox="1"/>
      </xdr:nvSpPr>
      <xdr:spPr>
        <a:xfrm>
          <a:off x="16370300" y="131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21963</xdr:rowOff>
    </xdr:from>
    <xdr:to>
      <xdr:col>81</xdr:col>
      <xdr:colOff>101600</xdr:colOff>
      <xdr:row>77</xdr:row>
      <xdr:rowOff>123563</xdr:rowOff>
    </xdr:to>
    <xdr:sp macro="" textlink="">
      <xdr:nvSpPr>
        <xdr:cNvPr id="650" name="楕円 649"/>
        <xdr:cNvSpPr/>
      </xdr:nvSpPr>
      <xdr:spPr>
        <a:xfrm>
          <a:off x="15430500" y="132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114690</xdr:rowOff>
    </xdr:from>
    <xdr:ext cx="534377" cy="259045"/>
    <xdr:sp macro="" textlink="">
      <xdr:nvSpPr>
        <xdr:cNvPr id="651" name="テキスト ボックス 650"/>
        <xdr:cNvSpPr txBox="1"/>
      </xdr:nvSpPr>
      <xdr:spPr>
        <a:xfrm>
          <a:off x="15214111" y="1331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19092</xdr:rowOff>
    </xdr:from>
    <xdr:to>
      <xdr:col>76</xdr:col>
      <xdr:colOff>165100</xdr:colOff>
      <xdr:row>77</xdr:row>
      <xdr:rowOff>120692</xdr:rowOff>
    </xdr:to>
    <xdr:sp macro="" textlink="">
      <xdr:nvSpPr>
        <xdr:cNvPr id="652" name="楕円 651"/>
        <xdr:cNvSpPr/>
      </xdr:nvSpPr>
      <xdr:spPr>
        <a:xfrm>
          <a:off x="14541500" y="132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111819</xdr:rowOff>
    </xdr:from>
    <xdr:ext cx="534377" cy="259045"/>
    <xdr:sp macro="" textlink="">
      <xdr:nvSpPr>
        <xdr:cNvPr id="653" name="テキスト ボックス 652"/>
        <xdr:cNvSpPr txBox="1"/>
      </xdr:nvSpPr>
      <xdr:spPr>
        <a:xfrm>
          <a:off x="14325111" y="133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21906</xdr:rowOff>
    </xdr:from>
    <xdr:to>
      <xdr:col>72</xdr:col>
      <xdr:colOff>38100</xdr:colOff>
      <xdr:row>77</xdr:row>
      <xdr:rowOff>123506</xdr:rowOff>
    </xdr:to>
    <xdr:sp macro="" textlink="">
      <xdr:nvSpPr>
        <xdr:cNvPr id="654" name="楕円 653"/>
        <xdr:cNvSpPr/>
      </xdr:nvSpPr>
      <xdr:spPr>
        <a:xfrm>
          <a:off x="13652500" y="1322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114633</xdr:rowOff>
    </xdr:from>
    <xdr:ext cx="534377" cy="259045"/>
    <xdr:sp macro="" textlink="">
      <xdr:nvSpPr>
        <xdr:cNvPr id="655" name="テキスト ボックス 654"/>
        <xdr:cNvSpPr txBox="1"/>
      </xdr:nvSpPr>
      <xdr:spPr>
        <a:xfrm>
          <a:off x="13436111" y="133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114347</xdr:rowOff>
    </xdr:from>
    <xdr:to>
      <xdr:col>67</xdr:col>
      <xdr:colOff>101600</xdr:colOff>
      <xdr:row>77</xdr:row>
      <xdr:rowOff>44497</xdr:rowOff>
    </xdr:to>
    <xdr:sp macro="" textlink="">
      <xdr:nvSpPr>
        <xdr:cNvPr id="656" name="楕円 655"/>
        <xdr:cNvSpPr/>
      </xdr:nvSpPr>
      <xdr:spPr>
        <a:xfrm>
          <a:off x="12763500" y="131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35624</xdr:rowOff>
    </xdr:from>
    <xdr:ext cx="534377" cy="259045"/>
    <xdr:sp macro="" textlink="">
      <xdr:nvSpPr>
        <xdr:cNvPr id="657" name="テキスト ボックス 656"/>
        <xdr:cNvSpPr txBox="1"/>
      </xdr:nvSpPr>
      <xdr:spPr>
        <a:xfrm>
          <a:off x="12547111" y="132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85827</xdr:rowOff>
    </xdr:from>
    <xdr:to>
      <xdr:col>85</xdr:col>
      <xdr:colOff>127000</xdr:colOff>
      <xdr:row>98</xdr:row>
      <xdr:rowOff>7113</xdr:rowOff>
    </xdr:to>
    <xdr:cxnSp macro="">
      <xdr:nvCxnSpPr>
        <xdr:cNvPr id="686" name="直線コネクタ 685"/>
        <xdr:cNvCxnSpPr/>
      </xdr:nvCxnSpPr>
      <xdr:spPr>
        <a:xfrm flipV="1">
          <a:off x="15481300" y="16716477"/>
          <a:ext cx="8382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127660</xdr:rowOff>
    </xdr:from>
    <xdr:to>
      <xdr:col>81</xdr:col>
      <xdr:colOff>50800</xdr:colOff>
      <xdr:row>98</xdr:row>
      <xdr:rowOff>7113</xdr:rowOff>
    </xdr:to>
    <xdr:cxnSp macro="">
      <xdr:nvCxnSpPr>
        <xdr:cNvPr id="689" name="直線コネクタ 688"/>
        <xdr:cNvCxnSpPr/>
      </xdr:nvCxnSpPr>
      <xdr:spPr>
        <a:xfrm>
          <a:off x="14592300" y="1675831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71901</xdr:rowOff>
    </xdr:from>
    <xdr:to>
      <xdr:col>76</xdr:col>
      <xdr:colOff>114300</xdr:colOff>
      <xdr:row>97</xdr:row>
      <xdr:rowOff>127660</xdr:rowOff>
    </xdr:to>
    <xdr:cxnSp macro="">
      <xdr:nvCxnSpPr>
        <xdr:cNvPr id="692" name="直線コネクタ 691"/>
        <xdr:cNvCxnSpPr/>
      </xdr:nvCxnSpPr>
      <xdr:spPr>
        <a:xfrm>
          <a:off x="13703300" y="16702551"/>
          <a:ext cx="889000" cy="5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71901</xdr:rowOff>
    </xdr:from>
    <xdr:to>
      <xdr:col>71</xdr:col>
      <xdr:colOff>177800</xdr:colOff>
      <xdr:row>98</xdr:row>
      <xdr:rowOff>79045</xdr:rowOff>
    </xdr:to>
    <xdr:cxnSp macro="">
      <xdr:nvCxnSpPr>
        <xdr:cNvPr id="695" name="直線コネクタ 694"/>
        <xdr:cNvCxnSpPr/>
      </xdr:nvCxnSpPr>
      <xdr:spPr>
        <a:xfrm flipV="1">
          <a:off x="12814300" y="16702551"/>
          <a:ext cx="889000" cy="17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7" name="テキスト ボックス 696"/>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34894</xdr:rowOff>
    </xdr:from>
    <xdr:to>
      <xdr:col>67</xdr:col>
      <xdr:colOff>101600</xdr:colOff>
      <xdr:row>96</xdr:row>
      <xdr:rowOff>136494</xdr:rowOff>
    </xdr:to>
    <xdr:sp macro="" textlink="">
      <xdr:nvSpPr>
        <xdr:cNvPr id="698" name="フローチャート: 判断 697"/>
        <xdr:cNvSpPr/>
      </xdr:nvSpPr>
      <xdr:spPr>
        <a:xfrm>
          <a:off x="12763500" y="164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153021</xdr:rowOff>
    </xdr:from>
    <xdr:ext cx="534377" cy="259045"/>
    <xdr:sp macro="" textlink="">
      <xdr:nvSpPr>
        <xdr:cNvPr id="699" name="テキスト ボックス 698"/>
        <xdr:cNvSpPr txBox="1"/>
      </xdr:nvSpPr>
      <xdr:spPr>
        <a:xfrm>
          <a:off x="12547111" y="162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35027</xdr:rowOff>
    </xdr:from>
    <xdr:to>
      <xdr:col>85</xdr:col>
      <xdr:colOff>177800</xdr:colOff>
      <xdr:row>97</xdr:row>
      <xdr:rowOff>136627</xdr:rowOff>
    </xdr:to>
    <xdr:sp macro="" textlink="">
      <xdr:nvSpPr>
        <xdr:cNvPr id="705" name="楕円 704"/>
        <xdr:cNvSpPr/>
      </xdr:nvSpPr>
      <xdr:spPr>
        <a:xfrm>
          <a:off x="16268700" y="166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57904</xdr:rowOff>
    </xdr:from>
    <xdr:ext cx="534377" cy="259045"/>
    <xdr:sp macro="" textlink="">
      <xdr:nvSpPr>
        <xdr:cNvPr id="706" name="積立金該当値テキスト"/>
        <xdr:cNvSpPr txBox="1"/>
      </xdr:nvSpPr>
      <xdr:spPr>
        <a:xfrm>
          <a:off x="16370300" y="165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127763</xdr:rowOff>
    </xdr:from>
    <xdr:to>
      <xdr:col>81</xdr:col>
      <xdr:colOff>101600</xdr:colOff>
      <xdr:row>98</xdr:row>
      <xdr:rowOff>57913</xdr:rowOff>
    </xdr:to>
    <xdr:sp macro="" textlink="">
      <xdr:nvSpPr>
        <xdr:cNvPr id="707" name="楕円 706"/>
        <xdr:cNvSpPr/>
      </xdr:nvSpPr>
      <xdr:spPr>
        <a:xfrm>
          <a:off x="154305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74440</xdr:rowOff>
    </xdr:from>
    <xdr:ext cx="534377" cy="259045"/>
    <xdr:sp macro="" textlink="">
      <xdr:nvSpPr>
        <xdr:cNvPr id="708" name="テキスト ボックス 707"/>
        <xdr:cNvSpPr txBox="1"/>
      </xdr:nvSpPr>
      <xdr:spPr>
        <a:xfrm>
          <a:off x="15214111" y="165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76860</xdr:rowOff>
    </xdr:from>
    <xdr:to>
      <xdr:col>76</xdr:col>
      <xdr:colOff>165100</xdr:colOff>
      <xdr:row>98</xdr:row>
      <xdr:rowOff>7010</xdr:rowOff>
    </xdr:to>
    <xdr:sp macro="" textlink="">
      <xdr:nvSpPr>
        <xdr:cNvPr id="709" name="楕円 708"/>
        <xdr:cNvSpPr/>
      </xdr:nvSpPr>
      <xdr:spPr>
        <a:xfrm>
          <a:off x="14541500" y="167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23537</xdr:rowOff>
    </xdr:from>
    <xdr:ext cx="534377" cy="259045"/>
    <xdr:sp macro="" textlink="">
      <xdr:nvSpPr>
        <xdr:cNvPr id="710" name="テキスト ボックス 709"/>
        <xdr:cNvSpPr txBox="1"/>
      </xdr:nvSpPr>
      <xdr:spPr>
        <a:xfrm>
          <a:off x="1432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21101</xdr:rowOff>
    </xdr:from>
    <xdr:to>
      <xdr:col>72</xdr:col>
      <xdr:colOff>38100</xdr:colOff>
      <xdr:row>97</xdr:row>
      <xdr:rowOff>122701</xdr:rowOff>
    </xdr:to>
    <xdr:sp macro="" textlink="">
      <xdr:nvSpPr>
        <xdr:cNvPr id="711" name="楕円 710"/>
        <xdr:cNvSpPr/>
      </xdr:nvSpPr>
      <xdr:spPr>
        <a:xfrm>
          <a:off x="13652500" y="166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139228</xdr:rowOff>
    </xdr:from>
    <xdr:ext cx="534377" cy="259045"/>
    <xdr:sp macro="" textlink="">
      <xdr:nvSpPr>
        <xdr:cNvPr id="712" name="テキスト ボックス 711"/>
        <xdr:cNvSpPr txBox="1"/>
      </xdr:nvSpPr>
      <xdr:spPr>
        <a:xfrm>
          <a:off x="13436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28245</xdr:rowOff>
    </xdr:from>
    <xdr:to>
      <xdr:col>67</xdr:col>
      <xdr:colOff>101600</xdr:colOff>
      <xdr:row>98</xdr:row>
      <xdr:rowOff>129845</xdr:rowOff>
    </xdr:to>
    <xdr:sp macro="" textlink="">
      <xdr:nvSpPr>
        <xdr:cNvPr id="713" name="楕円 712"/>
        <xdr:cNvSpPr/>
      </xdr:nvSpPr>
      <xdr:spPr>
        <a:xfrm>
          <a:off x="12763500" y="168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120972</xdr:rowOff>
    </xdr:from>
    <xdr:ext cx="469744" cy="259045"/>
    <xdr:sp macro="" textlink="">
      <xdr:nvSpPr>
        <xdr:cNvPr id="714" name="テキスト ボックス 713"/>
        <xdr:cNvSpPr txBox="1"/>
      </xdr:nvSpPr>
      <xdr:spPr>
        <a:xfrm>
          <a:off x="12579428" y="169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102035</xdr:rowOff>
    </xdr:from>
    <xdr:to>
      <xdr:col>116</xdr:col>
      <xdr:colOff>63500</xdr:colOff>
      <xdr:row>39</xdr:row>
      <xdr:rowOff>98878</xdr:rowOff>
    </xdr:to>
    <xdr:cxnSp macro="">
      <xdr:nvCxnSpPr>
        <xdr:cNvPr id="745" name="直線コネクタ 744"/>
        <xdr:cNvCxnSpPr/>
      </xdr:nvCxnSpPr>
      <xdr:spPr>
        <a:xfrm flipV="1">
          <a:off x="21323300" y="6274235"/>
          <a:ext cx="838200" cy="5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57" name="フローチャート: 判断 756"/>
        <xdr:cNvSpPr/>
      </xdr:nvSpPr>
      <xdr:spPr>
        <a:xfrm>
          <a:off x="18605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56151</xdr:rowOff>
    </xdr:from>
    <xdr:ext cx="469744" cy="259045"/>
    <xdr:sp macro="" textlink="">
      <xdr:nvSpPr>
        <xdr:cNvPr id="758" name="テキスト ボックス 757"/>
        <xdr:cNvSpPr txBox="1"/>
      </xdr:nvSpPr>
      <xdr:spPr>
        <a:xfrm>
          <a:off x="18421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51235</xdr:rowOff>
    </xdr:from>
    <xdr:to>
      <xdr:col>116</xdr:col>
      <xdr:colOff>114300</xdr:colOff>
      <xdr:row>36</xdr:row>
      <xdr:rowOff>152835</xdr:rowOff>
    </xdr:to>
    <xdr:sp macro="" textlink="">
      <xdr:nvSpPr>
        <xdr:cNvPr id="764" name="楕円 763"/>
        <xdr:cNvSpPr/>
      </xdr:nvSpPr>
      <xdr:spPr>
        <a:xfrm>
          <a:off x="22110700" y="62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74112</xdr:rowOff>
    </xdr:from>
    <xdr:ext cx="469744" cy="259045"/>
    <xdr:sp macro="" textlink="">
      <xdr:nvSpPr>
        <xdr:cNvPr id="765" name="投資及び出資金該当値テキスト"/>
        <xdr:cNvSpPr txBox="1"/>
      </xdr:nvSpPr>
      <xdr:spPr>
        <a:xfrm>
          <a:off x="22212300" y="60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143625</xdr:rowOff>
    </xdr:from>
    <xdr:to>
      <xdr:col>116</xdr:col>
      <xdr:colOff>63500</xdr:colOff>
      <xdr:row>57</xdr:row>
      <xdr:rowOff>145606</xdr:rowOff>
    </xdr:to>
    <xdr:cxnSp macro="">
      <xdr:nvCxnSpPr>
        <xdr:cNvPr id="802" name="直線コネクタ 801"/>
        <xdr:cNvCxnSpPr/>
      </xdr:nvCxnSpPr>
      <xdr:spPr>
        <a:xfrm flipV="1">
          <a:off x="21323300" y="9916275"/>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3"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145606</xdr:rowOff>
    </xdr:from>
    <xdr:to>
      <xdr:col>111</xdr:col>
      <xdr:colOff>177800</xdr:colOff>
      <xdr:row>57</xdr:row>
      <xdr:rowOff>146672</xdr:rowOff>
    </xdr:to>
    <xdr:cxnSp macro="">
      <xdr:nvCxnSpPr>
        <xdr:cNvPr id="805" name="直線コネクタ 804"/>
        <xdr:cNvCxnSpPr/>
      </xdr:nvCxnSpPr>
      <xdr:spPr>
        <a:xfrm flipV="1">
          <a:off x="20434300" y="991825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121450</xdr:rowOff>
    </xdr:from>
    <xdr:to>
      <xdr:col>107</xdr:col>
      <xdr:colOff>50800</xdr:colOff>
      <xdr:row>57</xdr:row>
      <xdr:rowOff>146672</xdr:rowOff>
    </xdr:to>
    <xdr:cxnSp macro="">
      <xdr:nvCxnSpPr>
        <xdr:cNvPr id="808" name="直線コネクタ 807"/>
        <xdr:cNvCxnSpPr/>
      </xdr:nvCxnSpPr>
      <xdr:spPr>
        <a:xfrm>
          <a:off x="19545300" y="989410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0" name="テキスト ボックス 809"/>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120688</xdr:rowOff>
    </xdr:from>
    <xdr:to>
      <xdr:col>102</xdr:col>
      <xdr:colOff>114300</xdr:colOff>
      <xdr:row>57</xdr:row>
      <xdr:rowOff>121450</xdr:rowOff>
    </xdr:to>
    <xdr:cxnSp macro="">
      <xdr:nvCxnSpPr>
        <xdr:cNvPr id="811" name="直線コネクタ 810"/>
        <xdr:cNvCxnSpPr/>
      </xdr:nvCxnSpPr>
      <xdr:spPr>
        <a:xfrm>
          <a:off x="18656300" y="98933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13" name="テキスト ボックス 812"/>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1384</xdr:rowOff>
    </xdr:from>
    <xdr:to>
      <xdr:col>98</xdr:col>
      <xdr:colOff>38100</xdr:colOff>
      <xdr:row>58</xdr:row>
      <xdr:rowOff>102984</xdr:rowOff>
    </xdr:to>
    <xdr:sp macro="" textlink="">
      <xdr:nvSpPr>
        <xdr:cNvPr id="814" name="フローチャート: 判断 813"/>
        <xdr:cNvSpPr/>
      </xdr:nvSpPr>
      <xdr:spPr>
        <a:xfrm>
          <a:off x="18605500" y="994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94111</xdr:rowOff>
    </xdr:from>
    <xdr:ext cx="469744" cy="259045"/>
    <xdr:sp macro="" textlink="">
      <xdr:nvSpPr>
        <xdr:cNvPr id="815" name="テキスト ボックス 814"/>
        <xdr:cNvSpPr txBox="1"/>
      </xdr:nvSpPr>
      <xdr:spPr>
        <a:xfrm>
          <a:off x="18421428" y="1003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92825</xdr:rowOff>
    </xdr:from>
    <xdr:to>
      <xdr:col>116</xdr:col>
      <xdr:colOff>114300</xdr:colOff>
      <xdr:row>58</xdr:row>
      <xdr:rowOff>22975</xdr:rowOff>
    </xdr:to>
    <xdr:sp macro="" textlink="">
      <xdr:nvSpPr>
        <xdr:cNvPr id="821" name="楕円 820"/>
        <xdr:cNvSpPr/>
      </xdr:nvSpPr>
      <xdr:spPr>
        <a:xfrm>
          <a:off x="22110700" y="98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115702</xdr:rowOff>
    </xdr:from>
    <xdr:ext cx="469744" cy="259045"/>
    <xdr:sp macro="" textlink="">
      <xdr:nvSpPr>
        <xdr:cNvPr id="822" name="貸付金該当値テキスト"/>
        <xdr:cNvSpPr txBox="1"/>
      </xdr:nvSpPr>
      <xdr:spPr>
        <a:xfrm>
          <a:off x="22212300" y="971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94806</xdr:rowOff>
    </xdr:from>
    <xdr:to>
      <xdr:col>112</xdr:col>
      <xdr:colOff>38100</xdr:colOff>
      <xdr:row>58</xdr:row>
      <xdr:rowOff>24956</xdr:rowOff>
    </xdr:to>
    <xdr:sp macro="" textlink="">
      <xdr:nvSpPr>
        <xdr:cNvPr id="823" name="楕円 822"/>
        <xdr:cNvSpPr/>
      </xdr:nvSpPr>
      <xdr:spPr>
        <a:xfrm>
          <a:off x="21272500" y="98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41483</xdr:rowOff>
    </xdr:from>
    <xdr:ext cx="469744" cy="259045"/>
    <xdr:sp macro="" textlink="">
      <xdr:nvSpPr>
        <xdr:cNvPr id="824" name="テキスト ボックス 823"/>
        <xdr:cNvSpPr txBox="1"/>
      </xdr:nvSpPr>
      <xdr:spPr>
        <a:xfrm>
          <a:off x="21088428" y="964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95872</xdr:rowOff>
    </xdr:from>
    <xdr:to>
      <xdr:col>107</xdr:col>
      <xdr:colOff>101600</xdr:colOff>
      <xdr:row>58</xdr:row>
      <xdr:rowOff>26022</xdr:rowOff>
    </xdr:to>
    <xdr:sp macro="" textlink="">
      <xdr:nvSpPr>
        <xdr:cNvPr id="825" name="楕円 824"/>
        <xdr:cNvSpPr/>
      </xdr:nvSpPr>
      <xdr:spPr>
        <a:xfrm>
          <a:off x="203835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42549</xdr:rowOff>
    </xdr:from>
    <xdr:ext cx="469744" cy="259045"/>
    <xdr:sp macro="" textlink="">
      <xdr:nvSpPr>
        <xdr:cNvPr id="826" name="テキスト ボックス 825"/>
        <xdr:cNvSpPr txBox="1"/>
      </xdr:nvSpPr>
      <xdr:spPr>
        <a:xfrm>
          <a:off x="20199428" y="964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70650</xdr:rowOff>
    </xdr:from>
    <xdr:to>
      <xdr:col>102</xdr:col>
      <xdr:colOff>165100</xdr:colOff>
      <xdr:row>58</xdr:row>
      <xdr:rowOff>800</xdr:rowOff>
    </xdr:to>
    <xdr:sp macro="" textlink="">
      <xdr:nvSpPr>
        <xdr:cNvPr id="827" name="楕円 826"/>
        <xdr:cNvSpPr/>
      </xdr:nvSpPr>
      <xdr:spPr>
        <a:xfrm>
          <a:off x="19494500" y="98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17327</xdr:rowOff>
    </xdr:from>
    <xdr:ext cx="469744" cy="259045"/>
    <xdr:sp macro="" textlink="">
      <xdr:nvSpPr>
        <xdr:cNvPr id="828" name="テキスト ボックス 827"/>
        <xdr:cNvSpPr txBox="1"/>
      </xdr:nvSpPr>
      <xdr:spPr>
        <a:xfrm>
          <a:off x="19310428" y="961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69888</xdr:rowOff>
    </xdr:from>
    <xdr:to>
      <xdr:col>98</xdr:col>
      <xdr:colOff>38100</xdr:colOff>
      <xdr:row>58</xdr:row>
      <xdr:rowOff>38</xdr:rowOff>
    </xdr:to>
    <xdr:sp macro="" textlink="">
      <xdr:nvSpPr>
        <xdr:cNvPr id="829" name="楕円 828"/>
        <xdr:cNvSpPr/>
      </xdr:nvSpPr>
      <xdr:spPr>
        <a:xfrm>
          <a:off x="18605500" y="98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16565</xdr:rowOff>
    </xdr:from>
    <xdr:ext cx="469744" cy="259045"/>
    <xdr:sp macro="" textlink="">
      <xdr:nvSpPr>
        <xdr:cNvPr id="830" name="テキスト ボックス 829"/>
        <xdr:cNvSpPr txBox="1"/>
      </xdr:nvSpPr>
      <xdr:spPr>
        <a:xfrm>
          <a:off x="18421428" y="961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31092</xdr:rowOff>
    </xdr:from>
    <xdr:to>
      <xdr:col>116</xdr:col>
      <xdr:colOff>63500</xdr:colOff>
      <xdr:row>77</xdr:row>
      <xdr:rowOff>41356</xdr:rowOff>
    </xdr:to>
    <xdr:cxnSp macro="">
      <xdr:nvCxnSpPr>
        <xdr:cNvPr id="858" name="直線コネクタ 857"/>
        <xdr:cNvCxnSpPr/>
      </xdr:nvCxnSpPr>
      <xdr:spPr>
        <a:xfrm>
          <a:off x="21323300" y="12889842"/>
          <a:ext cx="838200" cy="3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31092</xdr:rowOff>
    </xdr:from>
    <xdr:to>
      <xdr:col>111</xdr:col>
      <xdr:colOff>177800</xdr:colOff>
      <xdr:row>75</xdr:row>
      <xdr:rowOff>47003</xdr:rowOff>
    </xdr:to>
    <xdr:cxnSp macro="">
      <xdr:nvCxnSpPr>
        <xdr:cNvPr id="861" name="直線コネクタ 860"/>
        <xdr:cNvCxnSpPr/>
      </xdr:nvCxnSpPr>
      <xdr:spPr>
        <a:xfrm flipV="1">
          <a:off x="20434300" y="1288984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94643</xdr:rowOff>
    </xdr:from>
    <xdr:to>
      <xdr:col>107</xdr:col>
      <xdr:colOff>50800</xdr:colOff>
      <xdr:row>75</xdr:row>
      <xdr:rowOff>47003</xdr:rowOff>
    </xdr:to>
    <xdr:cxnSp macro="">
      <xdr:nvCxnSpPr>
        <xdr:cNvPr id="864" name="直線コネクタ 863"/>
        <xdr:cNvCxnSpPr/>
      </xdr:nvCxnSpPr>
      <xdr:spPr>
        <a:xfrm>
          <a:off x="19545300" y="12781943"/>
          <a:ext cx="889000" cy="1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94643</xdr:rowOff>
    </xdr:from>
    <xdr:to>
      <xdr:col>102</xdr:col>
      <xdr:colOff>114300</xdr:colOff>
      <xdr:row>75</xdr:row>
      <xdr:rowOff>20302</xdr:rowOff>
    </xdr:to>
    <xdr:cxnSp macro="">
      <xdr:nvCxnSpPr>
        <xdr:cNvPr id="867" name="直線コネクタ 866"/>
        <xdr:cNvCxnSpPr/>
      </xdr:nvCxnSpPr>
      <xdr:spPr>
        <a:xfrm flipV="1">
          <a:off x="18656300" y="12781943"/>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58793</xdr:rowOff>
    </xdr:from>
    <xdr:to>
      <xdr:col>98</xdr:col>
      <xdr:colOff>38100</xdr:colOff>
      <xdr:row>75</xdr:row>
      <xdr:rowOff>160393</xdr:rowOff>
    </xdr:to>
    <xdr:sp macro="" textlink="">
      <xdr:nvSpPr>
        <xdr:cNvPr id="870" name="フローチャート: 判断 869"/>
        <xdr:cNvSpPr/>
      </xdr:nvSpPr>
      <xdr:spPr>
        <a:xfrm>
          <a:off x="18605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151520</xdr:rowOff>
    </xdr:from>
    <xdr:ext cx="534377" cy="259045"/>
    <xdr:sp macro="" textlink="">
      <xdr:nvSpPr>
        <xdr:cNvPr id="871" name="テキスト ボックス 870"/>
        <xdr:cNvSpPr txBox="1"/>
      </xdr:nvSpPr>
      <xdr:spPr>
        <a:xfrm>
          <a:off x="18389111" y="1301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162006</xdr:rowOff>
    </xdr:from>
    <xdr:to>
      <xdr:col>116</xdr:col>
      <xdr:colOff>114300</xdr:colOff>
      <xdr:row>77</xdr:row>
      <xdr:rowOff>92156</xdr:rowOff>
    </xdr:to>
    <xdr:sp macro="" textlink="">
      <xdr:nvSpPr>
        <xdr:cNvPr id="877" name="楕円 876"/>
        <xdr:cNvSpPr/>
      </xdr:nvSpPr>
      <xdr:spPr>
        <a:xfrm>
          <a:off x="22110700" y="131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140433</xdr:rowOff>
    </xdr:from>
    <xdr:ext cx="534377" cy="259045"/>
    <xdr:sp macro="" textlink="">
      <xdr:nvSpPr>
        <xdr:cNvPr id="878" name="繰出金該当値テキスト"/>
        <xdr:cNvSpPr txBox="1"/>
      </xdr:nvSpPr>
      <xdr:spPr>
        <a:xfrm>
          <a:off x="22212300" y="131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151742</xdr:rowOff>
    </xdr:from>
    <xdr:to>
      <xdr:col>112</xdr:col>
      <xdr:colOff>38100</xdr:colOff>
      <xdr:row>75</xdr:row>
      <xdr:rowOff>81892</xdr:rowOff>
    </xdr:to>
    <xdr:sp macro="" textlink="">
      <xdr:nvSpPr>
        <xdr:cNvPr id="879" name="楕円 878"/>
        <xdr:cNvSpPr/>
      </xdr:nvSpPr>
      <xdr:spPr>
        <a:xfrm>
          <a:off x="21272500" y="1283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98419</xdr:rowOff>
    </xdr:from>
    <xdr:ext cx="534377" cy="259045"/>
    <xdr:sp macro="" textlink="">
      <xdr:nvSpPr>
        <xdr:cNvPr id="880" name="テキスト ボックス 879"/>
        <xdr:cNvSpPr txBox="1"/>
      </xdr:nvSpPr>
      <xdr:spPr>
        <a:xfrm>
          <a:off x="21056111" y="126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167653</xdr:rowOff>
    </xdr:from>
    <xdr:to>
      <xdr:col>107</xdr:col>
      <xdr:colOff>101600</xdr:colOff>
      <xdr:row>75</xdr:row>
      <xdr:rowOff>97803</xdr:rowOff>
    </xdr:to>
    <xdr:sp macro="" textlink="">
      <xdr:nvSpPr>
        <xdr:cNvPr id="881" name="楕円 880"/>
        <xdr:cNvSpPr/>
      </xdr:nvSpPr>
      <xdr:spPr>
        <a:xfrm>
          <a:off x="20383500" y="128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114330</xdr:rowOff>
    </xdr:from>
    <xdr:ext cx="534377" cy="259045"/>
    <xdr:sp macro="" textlink="">
      <xdr:nvSpPr>
        <xdr:cNvPr id="882" name="テキスト ボックス 881"/>
        <xdr:cNvSpPr txBox="1"/>
      </xdr:nvSpPr>
      <xdr:spPr>
        <a:xfrm>
          <a:off x="20167111" y="1263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43843</xdr:rowOff>
    </xdr:from>
    <xdr:to>
      <xdr:col>102</xdr:col>
      <xdr:colOff>165100</xdr:colOff>
      <xdr:row>74</xdr:row>
      <xdr:rowOff>145443</xdr:rowOff>
    </xdr:to>
    <xdr:sp macro="" textlink="">
      <xdr:nvSpPr>
        <xdr:cNvPr id="883" name="楕円 882"/>
        <xdr:cNvSpPr/>
      </xdr:nvSpPr>
      <xdr:spPr>
        <a:xfrm>
          <a:off x="19494500" y="127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161970</xdr:rowOff>
    </xdr:from>
    <xdr:ext cx="534377" cy="259045"/>
    <xdr:sp macro="" textlink="">
      <xdr:nvSpPr>
        <xdr:cNvPr id="884" name="テキスト ボックス 883"/>
        <xdr:cNvSpPr txBox="1"/>
      </xdr:nvSpPr>
      <xdr:spPr>
        <a:xfrm>
          <a:off x="19278111" y="125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140952</xdr:rowOff>
    </xdr:from>
    <xdr:to>
      <xdr:col>98</xdr:col>
      <xdr:colOff>38100</xdr:colOff>
      <xdr:row>75</xdr:row>
      <xdr:rowOff>71102</xdr:rowOff>
    </xdr:to>
    <xdr:sp macro="" textlink="">
      <xdr:nvSpPr>
        <xdr:cNvPr id="885" name="楕円 884"/>
        <xdr:cNvSpPr/>
      </xdr:nvSpPr>
      <xdr:spPr>
        <a:xfrm>
          <a:off x="18605500" y="128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87629</xdr:rowOff>
    </xdr:from>
    <xdr:ext cx="534377" cy="259045"/>
    <xdr:sp macro="" textlink="">
      <xdr:nvSpPr>
        <xdr:cNvPr id="886" name="テキスト ボックス 885"/>
        <xdr:cNvSpPr txBox="1"/>
      </xdr:nvSpPr>
      <xdr:spPr>
        <a:xfrm>
          <a:off x="18389111" y="126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448,090</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東日本大震災以降、長期的な見通しが立てづらくなったことから、他市と比較して突出した行政サービスは廃止・縮減等を進めてきたため、平均的な数値となっている経費が多いものの、物件費、補助費等、投資及び出資金は、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従来から類似団体や全国平均と比較して高い数値にあるものがさらに増加傾向にあり、主な要因として業務の効率化のための外部委託経費の増及び賃金が多いことが挙げられるため、今後の圧縮に努める。補助費等については、</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従来から市立病院への繰出金及び市立看護大学への運営費交付金等により、類似団体や全国平均と比較して高い数値にある。平成３０年度より下水道事業会計が地方公営企業法の適用を受けたため、数値がさらに増加しているが、補助費等が増加した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繰出金が減少している。投資及び出資金については、地方公営企業法の適用に伴う下水道事業会計への出資金により、数値が増加（皆増）している。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の経費の増減要因としては、維持補修費について、降雪量の減により道路除雪経費が減少したこと等により、従来に比べて数値が減少している。また普通建設事業費については、新市庁舎整備や北陸新幹線整備等の大規模プロジェクト等に伴い数値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65,140
251.41
31,385,101
29,581,136
1,687,216
16,017,973
20,952,380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164389</xdr:rowOff>
    </xdr:from>
    <xdr:to>
      <xdr:col>24</xdr:col>
      <xdr:colOff>63500</xdr:colOff>
      <xdr:row>32</xdr:row>
      <xdr:rowOff>164389</xdr:rowOff>
    </xdr:to>
    <xdr:cxnSp macro="">
      <xdr:nvCxnSpPr>
        <xdr:cNvPr id="59" name="直線コネクタ 58"/>
        <xdr:cNvCxnSpPr/>
      </xdr:nvCxnSpPr>
      <xdr:spPr>
        <a:xfrm>
          <a:off x="3797300" y="565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130556</xdr:rowOff>
    </xdr:from>
    <xdr:to>
      <xdr:col>19</xdr:col>
      <xdr:colOff>177800</xdr:colOff>
      <xdr:row>32</xdr:row>
      <xdr:rowOff>164389</xdr:rowOff>
    </xdr:to>
    <xdr:cxnSp macro="">
      <xdr:nvCxnSpPr>
        <xdr:cNvPr id="62" name="直線コネクタ 61"/>
        <xdr:cNvCxnSpPr/>
      </xdr:nvCxnSpPr>
      <xdr:spPr>
        <a:xfrm>
          <a:off x="2908300" y="561695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136499</xdr:rowOff>
    </xdr:from>
    <xdr:to>
      <xdr:col>15</xdr:col>
      <xdr:colOff>50800</xdr:colOff>
      <xdr:row>32</xdr:row>
      <xdr:rowOff>130556</xdr:rowOff>
    </xdr:to>
    <xdr:cxnSp macro="">
      <xdr:nvCxnSpPr>
        <xdr:cNvPr id="65" name="直線コネクタ 64"/>
        <xdr:cNvCxnSpPr/>
      </xdr:nvCxnSpPr>
      <xdr:spPr>
        <a:xfrm>
          <a:off x="2019300" y="5451449"/>
          <a:ext cx="8890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136499</xdr:rowOff>
    </xdr:from>
    <xdr:to>
      <xdr:col>10</xdr:col>
      <xdr:colOff>114300</xdr:colOff>
      <xdr:row>31</xdr:row>
      <xdr:rowOff>148387</xdr:rowOff>
    </xdr:to>
    <xdr:cxnSp macro="">
      <xdr:nvCxnSpPr>
        <xdr:cNvPr id="68" name="直線コネクタ 67"/>
        <xdr:cNvCxnSpPr/>
      </xdr:nvCxnSpPr>
      <xdr:spPr>
        <a:xfrm flipV="1">
          <a:off x="1130300" y="545144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72898</xdr:rowOff>
    </xdr:from>
    <xdr:to>
      <xdr:col>6</xdr:col>
      <xdr:colOff>38100</xdr:colOff>
      <xdr:row>34</xdr:row>
      <xdr:rowOff>3048</xdr:rowOff>
    </xdr:to>
    <xdr:sp macro="" textlink="">
      <xdr:nvSpPr>
        <xdr:cNvPr id="71" name="フローチャート: 判断 70"/>
        <xdr:cNvSpPr/>
      </xdr:nvSpPr>
      <xdr:spPr>
        <a:xfrm>
          <a:off x="1079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165625</xdr:rowOff>
    </xdr:from>
    <xdr:ext cx="469744" cy="259045"/>
    <xdr:sp macro="" textlink="">
      <xdr:nvSpPr>
        <xdr:cNvPr id="72" name="テキスト ボックス 71"/>
        <xdr:cNvSpPr txBox="1"/>
      </xdr:nvSpPr>
      <xdr:spPr>
        <a:xfrm>
          <a:off x="895428"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113589</xdr:rowOff>
    </xdr:from>
    <xdr:to>
      <xdr:col>24</xdr:col>
      <xdr:colOff>114300</xdr:colOff>
      <xdr:row>33</xdr:row>
      <xdr:rowOff>43739</xdr:rowOff>
    </xdr:to>
    <xdr:sp macro="" textlink="">
      <xdr:nvSpPr>
        <xdr:cNvPr id="78" name="楕円 77"/>
        <xdr:cNvSpPr/>
      </xdr:nvSpPr>
      <xdr:spPr>
        <a:xfrm>
          <a:off x="45847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136466</xdr:rowOff>
    </xdr:from>
    <xdr:ext cx="469744" cy="259045"/>
    <xdr:sp macro="" textlink="">
      <xdr:nvSpPr>
        <xdr:cNvPr id="79" name="議会費該当値テキスト"/>
        <xdr:cNvSpPr txBox="1"/>
      </xdr:nvSpPr>
      <xdr:spPr>
        <a:xfrm>
          <a:off x="4686300" y="54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113589</xdr:rowOff>
    </xdr:from>
    <xdr:to>
      <xdr:col>20</xdr:col>
      <xdr:colOff>38100</xdr:colOff>
      <xdr:row>33</xdr:row>
      <xdr:rowOff>43739</xdr:rowOff>
    </xdr:to>
    <xdr:sp macro="" textlink="">
      <xdr:nvSpPr>
        <xdr:cNvPr id="80" name="楕円 79"/>
        <xdr:cNvSpPr/>
      </xdr:nvSpPr>
      <xdr:spPr>
        <a:xfrm>
          <a:off x="3746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60266</xdr:rowOff>
    </xdr:from>
    <xdr:ext cx="469744" cy="259045"/>
    <xdr:sp macro="" textlink="">
      <xdr:nvSpPr>
        <xdr:cNvPr id="81" name="テキスト ボックス 80"/>
        <xdr:cNvSpPr txBox="1"/>
      </xdr:nvSpPr>
      <xdr:spPr>
        <a:xfrm>
          <a:off x="3562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79756</xdr:rowOff>
    </xdr:from>
    <xdr:to>
      <xdr:col>15</xdr:col>
      <xdr:colOff>101600</xdr:colOff>
      <xdr:row>33</xdr:row>
      <xdr:rowOff>9906</xdr:rowOff>
    </xdr:to>
    <xdr:sp macro="" textlink="">
      <xdr:nvSpPr>
        <xdr:cNvPr id="82" name="楕円 81"/>
        <xdr:cNvSpPr/>
      </xdr:nvSpPr>
      <xdr:spPr>
        <a:xfrm>
          <a:off x="2857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26433</xdr:rowOff>
    </xdr:from>
    <xdr:ext cx="469744" cy="259045"/>
    <xdr:sp macro="" textlink="">
      <xdr:nvSpPr>
        <xdr:cNvPr id="83" name="テキスト ボックス 82"/>
        <xdr:cNvSpPr txBox="1"/>
      </xdr:nvSpPr>
      <xdr:spPr>
        <a:xfrm>
          <a:off x="2673428"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85699</xdr:rowOff>
    </xdr:from>
    <xdr:to>
      <xdr:col>10</xdr:col>
      <xdr:colOff>165100</xdr:colOff>
      <xdr:row>32</xdr:row>
      <xdr:rowOff>15849</xdr:rowOff>
    </xdr:to>
    <xdr:sp macro="" textlink="">
      <xdr:nvSpPr>
        <xdr:cNvPr id="84" name="楕円 83"/>
        <xdr:cNvSpPr/>
      </xdr:nvSpPr>
      <xdr:spPr>
        <a:xfrm>
          <a:off x="1968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32376</xdr:rowOff>
    </xdr:from>
    <xdr:ext cx="469744" cy="259045"/>
    <xdr:sp macro="" textlink="">
      <xdr:nvSpPr>
        <xdr:cNvPr id="85" name="テキスト ボックス 84"/>
        <xdr:cNvSpPr txBox="1"/>
      </xdr:nvSpPr>
      <xdr:spPr>
        <a:xfrm>
          <a:off x="1784428" y="5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97587</xdr:rowOff>
    </xdr:from>
    <xdr:to>
      <xdr:col>6</xdr:col>
      <xdr:colOff>38100</xdr:colOff>
      <xdr:row>32</xdr:row>
      <xdr:rowOff>27737</xdr:rowOff>
    </xdr:to>
    <xdr:sp macro="" textlink="">
      <xdr:nvSpPr>
        <xdr:cNvPr id="86" name="楕円 85"/>
        <xdr:cNvSpPr/>
      </xdr:nvSpPr>
      <xdr:spPr>
        <a:xfrm>
          <a:off x="1079500" y="54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44264</xdr:rowOff>
    </xdr:from>
    <xdr:ext cx="469744" cy="259045"/>
    <xdr:sp macro="" textlink="">
      <xdr:nvSpPr>
        <xdr:cNvPr id="87" name="テキスト ボックス 86"/>
        <xdr:cNvSpPr txBox="1"/>
      </xdr:nvSpPr>
      <xdr:spPr>
        <a:xfrm>
          <a:off x="895428" y="51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90698</xdr:rowOff>
    </xdr:from>
    <xdr:to>
      <xdr:col>24</xdr:col>
      <xdr:colOff>63500</xdr:colOff>
      <xdr:row>56</xdr:row>
      <xdr:rowOff>122555</xdr:rowOff>
    </xdr:to>
    <xdr:cxnSp macro="">
      <xdr:nvCxnSpPr>
        <xdr:cNvPr id="119" name="直線コネクタ 118"/>
        <xdr:cNvCxnSpPr/>
      </xdr:nvCxnSpPr>
      <xdr:spPr>
        <a:xfrm flipV="1">
          <a:off x="3797300" y="9520448"/>
          <a:ext cx="838200" cy="20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60523</xdr:rowOff>
    </xdr:from>
    <xdr:to>
      <xdr:col>19</xdr:col>
      <xdr:colOff>177800</xdr:colOff>
      <xdr:row>56</xdr:row>
      <xdr:rowOff>122555</xdr:rowOff>
    </xdr:to>
    <xdr:cxnSp macro="">
      <xdr:nvCxnSpPr>
        <xdr:cNvPr id="122" name="直線コネクタ 121"/>
        <xdr:cNvCxnSpPr/>
      </xdr:nvCxnSpPr>
      <xdr:spPr>
        <a:xfrm>
          <a:off x="2908300" y="9661723"/>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158037</xdr:rowOff>
    </xdr:from>
    <xdr:to>
      <xdr:col>15</xdr:col>
      <xdr:colOff>50800</xdr:colOff>
      <xdr:row>56</xdr:row>
      <xdr:rowOff>60523</xdr:rowOff>
    </xdr:to>
    <xdr:cxnSp macro="">
      <xdr:nvCxnSpPr>
        <xdr:cNvPr id="125" name="直線コネクタ 124"/>
        <xdr:cNvCxnSpPr/>
      </xdr:nvCxnSpPr>
      <xdr:spPr>
        <a:xfrm>
          <a:off x="2019300" y="9587787"/>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158037</xdr:rowOff>
    </xdr:from>
    <xdr:to>
      <xdr:col>10</xdr:col>
      <xdr:colOff>114300</xdr:colOff>
      <xdr:row>56</xdr:row>
      <xdr:rowOff>145284</xdr:rowOff>
    </xdr:to>
    <xdr:cxnSp macro="">
      <xdr:nvCxnSpPr>
        <xdr:cNvPr id="128" name="直線コネクタ 127"/>
        <xdr:cNvCxnSpPr/>
      </xdr:nvCxnSpPr>
      <xdr:spPr>
        <a:xfrm flipV="1">
          <a:off x="1130300" y="9587787"/>
          <a:ext cx="889000" cy="15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122600</xdr:rowOff>
    </xdr:from>
    <xdr:ext cx="534377" cy="259045"/>
    <xdr:sp macro="" textlink="">
      <xdr:nvSpPr>
        <xdr:cNvPr id="130" name="テキスト ボックス 129"/>
        <xdr:cNvSpPr txBox="1"/>
      </xdr:nvSpPr>
      <xdr:spPr>
        <a:xfrm>
          <a:off x="1752111" y="97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117263</xdr:rowOff>
    </xdr:from>
    <xdr:to>
      <xdr:col>6</xdr:col>
      <xdr:colOff>38100</xdr:colOff>
      <xdr:row>56</xdr:row>
      <xdr:rowOff>47413</xdr:rowOff>
    </xdr:to>
    <xdr:sp macro="" textlink="">
      <xdr:nvSpPr>
        <xdr:cNvPr id="131" name="フローチャート: 判断 130"/>
        <xdr:cNvSpPr/>
      </xdr:nvSpPr>
      <xdr:spPr>
        <a:xfrm>
          <a:off x="1079500" y="95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63940</xdr:rowOff>
    </xdr:from>
    <xdr:ext cx="534377" cy="259045"/>
    <xdr:sp macro="" textlink="">
      <xdr:nvSpPr>
        <xdr:cNvPr id="132" name="テキスト ボックス 131"/>
        <xdr:cNvSpPr txBox="1"/>
      </xdr:nvSpPr>
      <xdr:spPr>
        <a:xfrm>
          <a:off x="863111" y="93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39898</xdr:rowOff>
    </xdr:from>
    <xdr:to>
      <xdr:col>24</xdr:col>
      <xdr:colOff>114300</xdr:colOff>
      <xdr:row>55</xdr:row>
      <xdr:rowOff>141498</xdr:rowOff>
    </xdr:to>
    <xdr:sp macro="" textlink="">
      <xdr:nvSpPr>
        <xdr:cNvPr id="138" name="楕円 137"/>
        <xdr:cNvSpPr/>
      </xdr:nvSpPr>
      <xdr:spPr>
        <a:xfrm>
          <a:off x="4584700" y="94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62775</xdr:rowOff>
    </xdr:from>
    <xdr:ext cx="534377" cy="259045"/>
    <xdr:sp macro="" textlink="">
      <xdr:nvSpPr>
        <xdr:cNvPr id="139" name="総務費該当値テキスト"/>
        <xdr:cNvSpPr txBox="1"/>
      </xdr:nvSpPr>
      <xdr:spPr>
        <a:xfrm>
          <a:off x="4686300" y="932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71755</xdr:rowOff>
    </xdr:from>
    <xdr:to>
      <xdr:col>20</xdr:col>
      <xdr:colOff>38100</xdr:colOff>
      <xdr:row>57</xdr:row>
      <xdr:rowOff>1905</xdr:rowOff>
    </xdr:to>
    <xdr:sp macro="" textlink="">
      <xdr:nvSpPr>
        <xdr:cNvPr id="140" name="楕円 139"/>
        <xdr:cNvSpPr/>
      </xdr:nvSpPr>
      <xdr:spPr>
        <a:xfrm>
          <a:off x="3746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18432</xdr:rowOff>
    </xdr:from>
    <xdr:ext cx="534377" cy="259045"/>
    <xdr:sp macro="" textlink="">
      <xdr:nvSpPr>
        <xdr:cNvPr id="141" name="テキスト ボックス 140"/>
        <xdr:cNvSpPr txBox="1"/>
      </xdr:nvSpPr>
      <xdr:spPr>
        <a:xfrm>
          <a:off x="3530111" y="94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9723</xdr:rowOff>
    </xdr:from>
    <xdr:to>
      <xdr:col>15</xdr:col>
      <xdr:colOff>101600</xdr:colOff>
      <xdr:row>56</xdr:row>
      <xdr:rowOff>111323</xdr:rowOff>
    </xdr:to>
    <xdr:sp macro="" textlink="">
      <xdr:nvSpPr>
        <xdr:cNvPr id="142" name="楕円 141"/>
        <xdr:cNvSpPr/>
      </xdr:nvSpPr>
      <xdr:spPr>
        <a:xfrm>
          <a:off x="2857500" y="96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127850</xdr:rowOff>
    </xdr:from>
    <xdr:ext cx="534377" cy="259045"/>
    <xdr:sp macro="" textlink="">
      <xdr:nvSpPr>
        <xdr:cNvPr id="143" name="テキスト ボックス 142"/>
        <xdr:cNvSpPr txBox="1"/>
      </xdr:nvSpPr>
      <xdr:spPr>
        <a:xfrm>
          <a:off x="2641111" y="93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107237</xdr:rowOff>
    </xdr:from>
    <xdr:to>
      <xdr:col>10</xdr:col>
      <xdr:colOff>165100</xdr:colOff>
      <xdr:row>56</xdr:row>
      <xdr:rowOff>37387</xdr:rowOff>
    </xdr:to>
    <xdr:sp macro="" textlink="">
      <xdr:nvSpPr>
        <xdr:cNvPr id="144" name="楕円 143"/>
        <xdr:cNvSpPr/>
      </xdr:nvSpPr>
      <xdr:spPr>
        <a:xfrm>
          <a:off x="1968500" y="95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53914</xdr:rowOff>
    </xdr:from>
    <xdr:ext cx="534377" cy="259045"/>
    <xdr:sp macro="" textlink="">
      <xdr:nvSpPr>
        <xdr:cNvPr id="145" name="テキスト ボックス 144"/>
        <xdr:cNvSpPr txBox="1"/>
      </xdr:nvSpPr>
      <xdr:spPr>
        <a:xfrm>
          <a:off x="1752111" y="93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94484</xdr:rowOff>
    </xdr:from>
    <xdr:to>
      <xdr:col>6</xdr:col>
      <xdr:colOff>38100</xdr:colOff>
      <xdr:row>57</xdr:row>
      <xdr:rowOff>24634</xdr:rowOff>
    </xdr:to>
    <xdr:sp macro="" textlink="">
      <xdr:nvSpPr>
        <xdr:cNvPr id="146" name="楕円 145"/>
        <xdr:cNvSpPr/>
      </xdr:nvSpPr>
      <xdr:spPr>
        <a:xfrm>
          <a:off x="1079500" y="96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15761</xdr:rowOff>
    </xdr:from>
    <xdr:ext cx="534377" cy="259045"/>
    <xdr:sp macro="" textlink="">
      <xdr:nvSpPr>
        <xdr:cNvPr id="147" name="テキスト ボックス 146"/>
        <xdr:cNvSpPr txBox="1"/>
      </xdr:nvSpPr>
      <xdr:spPr>
        <a:xfrm>
          <a:off x="863111" y="97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158685</xdr:rowOff>
    </xdr:from>
    <xdr:to>
      <xdr:col>24</xdr:col>
      <xdr:colOff>63500</xdr:colOff>
      <xdr:row>76</xdr:row>
      <xdr:rowOff>51079</xdr:rowOff>
    </xdr:to>
    <xdr:cxnSp macro="">
      <xdr:nvCxnSpPr>
        <xdr:cNvPr id="179" name="直線コネクタ 178"/>
        <xdr:cNvCxnSpPr/>
      </xdr:nvCxnSpPr>
      <xdr:spPr>
        <a:xfrm flipV="1">
          <a:off x="3797300" y="13017435"/>
          <a:ext cx="8382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51079</xdr:rowOff>
    </xdr:from>
    <xdr:to>
      <xdr:col>19</xdr:col>
      <xdr:colOff>177800</xdr:colOff>
      <xdr:row>76</xdr:row>
      <xdr:rowOff>63043</xdr:rowOff>
    </xdr:to>
    <xdr:cxnSp macro="">
      <xdr:nvCxnSpPr>
        <xdr:cNvPr id="182" name="直線コネクタ 181"/>
        <xdr:cNvCxnSpPr/>
      </xdr:nvCxnSpPr>
      <xdr:spPr>
        <a:xfrm flipV="1">
          <a:off x="2908300" y="13081279"/>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63043</xdr:rowOff>
    </xdr:from>
    <xdr:to>
      <xdr:col>15</xdr:col>
      <xdr:colOff>50800</xdr:colOff>
      <xdr:row>76</xdr:row>
      <xdr:rowOff>67343</xdr:rowOff>
    </xdr:to>
    <xdr:cxnSp macro="">
      <xdr:nvCxnSpPr>
        <xdr:cNvPr id="185" name="直線コネクタ 184"/>
        <xdr:cNvCxnSpPr/>
      </xdr:nvCxnSpPr>
      <xdr:spPr>
        <a:xfrm flipV="1">
          <a:off x="2019300" y="13093243"/>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67343</xdr:rowOff>
    </xdr:from>
    <xdr:to>
      <xdr:col>10</xdr:col>
      <xdr:colOff>114300</xdr:colOff>
      <xdr:row>76</xdr:row>
      <xdr:rowOff>91312</xdr:rowOff>
    </xdr:to>
    <xdr:cxnSp macro="">
      <xdr:nvCxnSpPr>
        <xdr:cNvPr id="188" name="直線コネクタ 187"/>
        <xdr:cNvCxnSpPr/>
      </xdr:nvCxnSpPr>
      <xdr:spPr>
        <a:xfrm flipV="1">
          <a:off x="1130300" y="13097543"/>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60554</xdr:rowOff>
    </xdr:from>
    <xdr:to>
      <xdr:col>6</xdr:col>
      <xdr:colOff>38100</xdr:colOff>
      <xdr:row>75</xdr:row>
      <xdr:rowOff>162154</xdr:rowOff>
    </xdr:to>
    <xdr:sp macro="" textlink="">
      <xdr:nvSpPr>
        <xdr:cNvPr id="191" name="フローチャート: 判断 190"/>
        <xdr:cNvSpPr/>
      </xdr:nvSpPr>
      <xdr:spPr>
        <a:xfrm>
          <a:off x="1079500" y="129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7231</xdr:rowOff>
    </xdr:from>
    <xdr:ext cx="599010" cy="259045"/>
    <xdr:sp macro="" textlink="">
      <xdr:nvSpPr>
        <xdr:cNvPr id="192" name="テキスト ボックス 191"/>
        <xdr:cNvSpPr txBox="1"/>
      </xdr:nvSpPr>
      <xdr:spPr>
        <a:xfrm>
          <a:off x="830795" y="126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107885</xdr:rowOff>
    </xdr:from>
    <xdr:to>
      <xdr:col>24</xdr:col>
      <xdr:colOff>114300</xdr:colOff>
      <xdr:row>76</xdr:row>
      <xdr:rowOff>38035</xdr:rowOff>
    </xdr:to>
    <xdr:sp macro="" textlink="">
      <xdr:nvSpPr>
        <xdr:cNvPr id="198" name="楕円 197"/>
        <xdr:cNvSpPr/>
      </xdr:nvSpPr>
      <xdr:spPr>
        <a:xfrm>
          <a:off x="4584700" y="129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130762</xdr:rowOff>
    </xdr:from>
    <xdr:ext cx="599010" cy="259045"/>
    <xdr:sp macro="" textlink="">
      <xdr:nvSpPr>
        <xdr:cNvPr id="199" name="民生費該当値テキスト"/>
        <xdr:cNvSpPr txBox="1"/>
      </xdr:nvSpPr>
      <xdr:spPr>
        <a:xfrm>
          <a:off x="4686300" y="1281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279</xdr:rowOff>
    </xdr:from>
    <xdr:to>
      <xdr:col>20</xdr:col>
      <xdr:colOff>38100</xdr:colOff>
      <xdr:row>76</xdr:row>
      <xdr:rowOff>101879</xdr:rowOff>
    </xdr:to>
    <xdr:sp macro="" textlink="">
      <xdr:nvSpPr>
        <xdr:cNvPr id="200" name="楕円 199"/>
        <xdr:cNvSpPr/>
      </xdr:nvSpPr>
      <xdr:spPr>
        <a:xfrm>
          <a:off x="3746500" y="130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93006</xdr:rowOff>
    </xdr:from>
    <xdr:ext cx="599010" cy="259045"/>
    <xdr:sp macro="" textlink="">
      <xdr:nvSpPr>
        <xdr:cNvPr id="201" name="テキスト ボックス 200"/>
        <xdr:cNvSpPr txBox="1"/>
      </xdr:nvSpPr>
      <xdr:spPr>
        <a:xfrm>
          <a:off x="3497795" y="1312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12243</xdr:rowOff>
    </xdr:from>
    <xdr:to>
      <xdr:col>15</xdr:col>
      <xdr:colOff>101600</xdr:colOff>
      <xdr:row>76</xdr:row>
      <xdr:rowOff>113843</xdr:rowOff>
    </xdr:to>
    <xdr:sp macro="" textlink="">
      <xdr:nvSpPr>
        <xdr:cNvPr id="202" name="楕円 201"/>
        <xdr:cNvSpPr/>
      </xdr:nvSpPr>
      <xdr:spPr>
        <a:xfrm>
          <a:off x="2857500" y="130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104970</xdr:rowOff>
    </xdr:from>
    <xdr:ext cx="599010" cy="259045"/>
    <xdr:sp macro="" textlink="">
      <xdr:nvSpPr>
        <xdr:cNvPr id="203" name="テキスト ボックス 202"/>
        <xdr:cNvSpPr txBox="1"/>
      </xdr:nvSpPr>
      <xdr:spPr>
        <a:xfrm>
          <a:off x="2608795" y="1313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16543</xdr:rowOff>
    </xdr:from>
    <xdr:to>
      <xdr:col>10</xdr:col>
      <xdr:colOff>165100</xdr:colOff>
      <xdr:row>76</xdr:row>
      <xdr:rowOff>118143</xdr:rowOff>
    </xdr:to>
    <xdr:sp macro="" textlink="">
      <xdr:nvSpPr>
        <xdr:cNvPr id="204" name="楕円 203"/>
        <xdr:cNvSpPr/>
      </xdr:nvSpPr>
      <xdr:spPr>
        <a:xfrm>
          <a:off x="1968500" y="130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109270</xdr:rowOff>
    </xdr:from>
    <xdr:ext cx="599010" cy="259045"/>
    <xdr:sp macro="" textlink="">
      <xdr:nvSpPr>
        <xdr:cNvPr id="205" name="テキスト ボックス 204"/>
        <xdr:cNvSpPr txBox="1"/>
      </xdr:nvSpPr>
      <xdr:spPr>
        <a:xfrm>
          <a:off x="1719795" y="1313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40512</xdr:rowOff>
    </xdr:from>
    <xdr:to>
      <xdr:col>6</xdr:col>
      <xdr:colOff>38100</xdr:colOff>
      <xdr:row>76</xdr:row>
      <xdr:rowOff>142112</xdr:rowOff>
    </xdr:to>
    <xdr:sp macro="" textlink="">
      <xdr:nvSpPr>
        <xdr:cNvPr id="206" name="楕円 205"/>
        <xdr:cNvSpPr/>
      </xdr:nvSpPr>
      <xdr:spPr>
        <a:xfrm>
          <a:off x="1079500" y="130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133239</xdr:rowOff>
    </xdr:from>
    <xdr:ext cx="599010" cy="259045"/>
    <xdr:sp macro="" textlink="">
      <xdr:nvSpPr>
        <xdr:cNvPr id="207" name="テキスト ボックス 206"/>
        <xdr:cNvSpPr txBox="1"/>
      </xdr:nvSpPr>
      <xdr:spPr>
        <a:xfrm>
          <a:off x="830795" y="1316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127209</xdr:rowOff>
    </xdr:from>
    <xdr:to>
      <xdr:col>24</xdr:col>
      <xdr:colOff>63500</xdr:colOff>
      <xdr:row>97</xdr:row>
      <xdr:rowOff>127780</xdr:rowOff>
    </xdr:to>
    <xdr:cxnSp macro="">
      <xdr:nvCxnSpPr>
        <xdr:cNvPr id="239" name="直線コネクタ 238"/>
        <xdr:cNvCxnSpPr/>
      </xdr:nvCxnSpPr>
      <xdr:spPr>
        <a:xfrm flipV="1">
          <a:off x="3797300" y="1675785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127780</xdr:rowOff>
    </xdr:from>
    <xdr:to>
      <xdr:col>19</xdr:col>
      <xdr:colOff>177800</xdr:colOff>
      <xdr:row>97</xdr:row>
      <xdr:rowOff>137185</xdr:rowOff>
    </xdr:to>
    <xdr:cxnSp macro="">
      <xdr:nvCxnSpPr>
        <xdr:cNvPr id="242" name="直線コネクタ 241"/>
        <xdr:cNvCxnSpPr/>
      </xdr:nvCxnSpPr>
      <xdr:spPr>
        <a:xfrm flipV="1">
          <a:off x="2908300" y="16758430"/>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132238</xdr:rowOff>
    </xdr:from>
    <xdr:to>
      <xdr:col>15</xdr:col>
      <xdr:colOff>50800</xdr:colOff>
      <xdr:row>97</xdr:row>
      <xdr:rowOff>137185</xdr:rowOff>
    </xdr:to>
    <xdr:cxnSp macro="">
      <xdr:nvCxnSpPr>
        <xdr:cNvPr id="245" name="直線コネクタ 244"/>
        <xdr:cNvCxnSpPr/>
      </xdr:nvCxnSpPr>
      <xdr:spPr>
        <a:xfrm>
          <a:off x="2019300" y="16762888"/>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85702</xdr:rowOff>
    </xdr:from>
    <xdr:to>
      <xdr:col>10</xdr:col>
      <xdr:colOff>114300</xdr:colOff>
      <xdr:row>97</xdr:row>
      <xdr:rowOff>132238</xdr:rowOff>
    </xdr:to>
    <xdr:cxnSp macro="">
      <xdr:nvCxnSpPr>
        <xdr:cNvPr id="248" name="直線コネクタ 247"/>
        <xdr:cNvCxnSpPr/>
      </xdr:nvCxnSpPr>
      <xdr:spPr>
        <a:xfrm>
          <a:off x="1130300" y="16716352"/>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131142</xdr:rowOff>
    </xdr:from>
    <xdr:to>
      <xdr:col>6</xdr:col>
      <xdr:colOff>38100</xdr:colOff>
      <xdr:row>98</xdr:row>
      <xdr:rowOff>61292</xdr:rowOff>
    </xdr:to>
    <xdr:sp macro="" textlink="">
      <xdr:nvSpPr>
        <xdr:cNvPr id="251" name="フローチャート: 判断 250"/>
        <xdr:cNvSpPr/>
      </xdr:nvSpPr>
      <xdr:spPr>
        <a:xfrm>
          <a:off x="1079500" y="167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52419</xdr:rowOff>
    </xdr:from>
    <xdr:ext cx="534377" cy="259045"/>
    <xdr:sp macro="" textlink="">
      <xdr:nvSpPr>
        <xdr:cNvPr id="252" name="テキスト ボックス 251"/>
        <xdr:cNvSpPr txBox="1"/>
      </xdr:nvSpPr>
      <xdr:spPr>
        <a:xfrm>
          <a:off x="863111" y="168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76409</xdr:rowOff>
    </xdr:from>
    <xdr:to>
      <xdr:col>24</xdr:col>
      <xdr:colOff>114300</xdr:colOff>
      <xdr:row>98</xdr:row>
      <xdr:rowOff>6559</xdr:rowOff>
    </xdr:to>
    <xdr:sp macro="" textlink="">
      <xdr:nvSpPr>
        <xdr:cNvPr id="258" name="楕円 257"/>
        <xdr:cNvSpPr/>
      </xdr:nvSpPr>
      <xdr:spPr>
        <a:xfrm>
          <a:off x="4584700" y="167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99286</xdr:rowOff>
    </xdr:from>
    <xdr:ext cx="534377" cy="259045"/>
    <xdr:sp macro="" textlink="">
      <xdr:nvSpPr>
        <xdr:cNvPr id="259" name="衛生費該当値テキスト"/>
        <xdr:cNvSpPr txBox="1"/>
      </xdr:nvSpPr>
      <xdr:spPr>
        <a:xfrm>
          <a:off x="4686300" y="1655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76980</xdr:rowOff>
    </xdr:from>
    <xdr:to>
      <xdr:col>20</xdr:col>
      <xdr:colOff>38100</xdr:colOff>
      <xdr:row>98</xdr:row>
      <xdr:rowOff>7130</xdr:rowOff>
    </xdr:to>
    <xdr:sp macro="" textlink="">
      <xdr:nvSpPr>
        <xdr:cNvPr id="260" name="楕円 259"/>
        <xdr:cNvSpPr/>
      </xdr:nvSpPr>
      <xdr:spPr>
        <a:xfrm>
          <a:off x="3746500" y="167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23657</xdr:rowOff>
    </xdr:from>
    <xdr:ext cx="534377" cy="259045"/>
    <xdr:sp macro="" textlink="">
      <xdr:nvSpPr>
        <xdr:cNvPr id="261" name="テキスト ボックス 260"/>
        <xdr:cNvSpPr txBox="1"/>
      </xdr:nvSpPr>
      <xdr:spPr>
        <a:xfrm>
          <a:off x="3530111" y="1648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86385</xdr:rowOff>
    </xdr:from>
    <xdr:to>
      <xdr:col>15</xdr:col>
      <xdr:colOff>101600</xdr:colOff>
      <xdr:row>98</xdr:row>
      <xdr:rowOff>16535</xdr:rowOff>
    </xdr:to>
    <xdr:sp macro="" textlink="">
      <xdr:nvSpPr>
        <xdr:cNvPr id="262" name="楕円 261"/>
        <xdr:cNvSpPr/>
      </xdr:nvSpPr>
      <xdr:spPr>
        <a:xfrm>
          <a:off x="2857500" y="167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33062</xdr:rowOff>
    </xdr:from>
    <xdr:ext cx="534377" cy="259045"/>
    <xdr:sp macro="" textlink="">
      <xdr:nvSpPr>
        <xdr:cNvPr id="263" name="テキスト ボックス 262"/>
        <xdr:cNvSpPr txBox="1"/>
      </xdr:nvSpPr>
      <xdr:spPr>
        <a:xfrm>
          <a:off x="2641111" y="1649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81438</xdr:rowOff>
    </xdr:from>
    <xdr:to>
      <xdr:col>10</xdr:col>
      <xdr:colOff>165100</xdr:colOff>
      <xdr:row>98</xdr:row>
      <xdr:rowOff>11588</xdr:rowOff>
    </xdr:to>
    <xdr:sp macro="" textlink="">
      <xdr:nvSpPr>
        <xdr:cNvPr id="264" name="楕円 263"/>
        <xdr:cNvSpPr/>
      </xdr:nvSpPr>
      <xdr:spPr>
        <a:xfrm>
          <a:off x="1968500" y="167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28115</xdr:rowOff>
    </xdr:from>
    <xdr:ext cx="534377" cy="259045"/>
    <xdr:sp macro="" textlink="">
      <xdr:nvSpPr>
        <xdr:cNvPr id="265" name="テキスト ボックス 264"/>
        <xdr:cNvSpPr txBox="1"/>
      </xdr:nvSpPr>
      <xdr:spPr>
        <a:xfrm>
          <a:off x="1752111" y="1648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34902</xdr:rowOff>
    </xdr:from>
    <xdr:to>
      <xdr:col>6</xdr:col>
      <xdr:colOff>38100</xdr:colOff>
      <xdr:row>97</xdr:row>
      <xdr:rowOff>136502</xdr:rowOff>
    </xdr:to>
    <xdr:sp macro="" textlink="">
      <xdr:nvSpPr>
        <xdr:cNvPr id="266" name="楕円 265"/>
        <xdr:cNvSpPr/>
      </xdr:nvSpPr>
      <xdr:spPr>
        <a:xfrm>
          <a:off x="1079500" y="166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153029</xdr:rowOff>
    </xdr:from>
    <xdr:ext cx="534377" cy="259045"/>
    <xdr:sp macro="" textlink="">
      <xdr:nvSpPr>
        <xdr:cNvPr id="267" name="テキスト ボックス 266"/>
        <xdr:cNvSpPr txBox="1"/>
      </xdr:nvSpPr>
      <xdr:spPr>
        <a:xfrm>
          <a:off x="863111" y="164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103886</xdr:rowOff>
    </xdr:from>
    <xdr:to>
      <xdr:col>55</xdr:col>
      <xdr:colOff>0</xdr:colOff>
      <xdr:row>34</xdr:row>
      <xdr:rowOff>114173</xdr:rowOff>
    </xdr:to>
    <xdr:cxnSp macro="">
      <xdr:nvCxnSpPr>
        <xdr:cNvPr id="296" name="直線コネクタ 295"/>
        <xdr:cNvCxnSpPr/>
      </xdr:nvCxnSpPr>
      <xdr:spPr>
        <a:xfrm flipV="1">
          <a:off x="9639300" y="593318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114173</xdr:rowOff>
    </xdr:from>
    <xdr:to>
      <xdr:col>50</xdr:col>
      <xdr:colOff>114300</xdr:colOff>
      <xdr:row>34</xdr:row>
      <xdr:rowOff>127508</xdr:rowOff>
    </xdr:to>
    <xdr:cxnSp macro="">
      <xdr:nvCxnSpPr>
        <xdr:cNvPr id="299" name="直線コネクタ 298"/>
        <xdr:cNvCxnSpPr/>
      </xdr:nvCxnSpPr>
      <xdr:spPr>
        <a:xfrm flipV="1">
          <a:off x="8750300" y="594347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112649</xdr:rowOff>
    </xdr:from>
    <xdr:to>
      <xdr:col>45</xdr:col>
      <xdr:colOff>177800</xdr:colOff>
      <xdr:row>34</xdr:row>
      <xdr:rowOff>127508</xdr:rowOff>
    </xdr:to>
    <xdr:cxnSp macro="">
      <xdr:nvCxnSpPr>
        <xdr:cNvPr id="302" name="直線コネクタ 301"/>
        <xdr:cNvCxnSpPr/>
      </xdr:nvCxnSpPr>
      <xdr:spPr>
        <a:xfrm>
          <a:off x="7861300" y="594194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112649</xdr:rowOff>
    </xdr:from>
    <xdr:to>
      <xdr:col>41</xdr:col>
      <xdr:colOff>50800</xdr:colOff>
      <xdr:row>34</xdr:row>
      <xdr:rowOff>135890</xdr:rowOff>
    </xdr:to>
    <xdr:cxnSp macro="">
      <xdr:nvCxnSpPr>
        <xdr:cNvPr id="305" name="直線コネクタ 304"/>
        <xdr:cNvCxnSpPr/>
      </xdr:nvCxnSpPr>
      <xdr:spPr>
        <a:xfrm flipV="1">
          <a:off x="6972300" y="594194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54991</xdr:rowOff>
    </xdr:from>
    <xdr:to>
      <xdr:col>36</xdr:col>
      <xdr:colOff>165100</xdr:colOff>
      <xdr:row>35</xdr:row>
      <xdr:rowOff>156591</xdr:rowOff>
    </xdr:to>
    <xdr:sp macro="" textlink="">
      <xdr:nvSpPr>
        <xdr:cNvPr id="308" name="フローチャート: 判断 307"/>
        <xdr:cNvSpPr/>
      </xdr:nvSpPr>
      <xdr:spPr>
        <a:xfrm>
          <a:off x="6921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147718</xdr:rowOff>
    </xdr:from>
    <xdr:ext cx="469744" cy="259045"/>
    <xdr:sp macro="" textlink="">
      <xdr:nvSpPr>
        <xdr:cNvPr id="309" name="テキスト ボックス 308"/>
        <xdr:cNvSpPr txBox="1"/>
      </xdr:nvSpPr>
      <xdr:spPr>
        <a:xfrm>
          <a:off x="6737428"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53086</xdr:rowOff>
    </xdr:from>
    <xdr:to>
      <xdr:col>55</xdr:col>
      <xdr:colOff>50800</xdr:colOff>
      <xdr:row>34</xdr:row>
      <xdr:rowOff>154686</xdr:rowOff>
    </xdr:to>
    <xdr:sp macro="" textlink="">
      <xdr:nvSpPr>
        <xdr:cNvPr id="315" name="楕円 314"/>
        <xdr:cNvSpPr/>
      </xdr:nvSpPr>
      <xdr:spPr>
        <a:xfrm>
          <a:off x="104267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75963</xdr:rowOff>
    </xdr:from>
    <xdr:ext cx="469744" cy="259045"/>
    <xdr:sp macro="" textlink="">
      <xdr:nvSpPr>
        <xdr:cNvPr id="316" name="労働費該当値テキスト"/>
        <xdr:cNvSpPr txBox="1"/>
      </xdr:nvSpPr>
      <xdr:spPr>
        <a:xfrm>
          <a:off x="10528300"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63373</xdr:rowOff>
    </xdr:from>
    <xdr:to>
      <xdr:col>50</xdr:col>
      <xdr:colOff>165100</xdr:colOff>
      <xdr:row>34</xdr:row>
      <xdr:rowOff>164973</xdr:rowOff>
    </xdr:to>
    <xdr:sp macro="" textlink="">
      <xdr:nvSpPr>
        <xdr:cNvPr id="317" name="楕円 316"/>
        <xdr:cNvSpPr/>
      </xdr:nvSpPr>
      <xdr:spPr>
        <a:xfrm>
          <a:off x="9588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10050</xdr:rowOff>
    </xdr:from>
    <xdr:ext cx="469744" cy="259045"/>
    <xdr:sp macro="" textlink="">
      <xdr:nvSpPr>
        <xdr:cNvPr id="318" name="テキスト ボックス 317"/>
        <xdr:cNvSpPr txBox="1"/>
      </xdr:nvSpPr>
      <xdr:spPr>
        <a:xfrm>
          <a:off x="9404428"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76708</xdr:rowOff>
    </xdr:from>
    <xdr:to>
      <xdr:col>46</xdr:col>
      <xdr:colOff>38100</xdr:colOff>
      <xdr:row>35</xdr:row>
      <xdr:rowOff>6858</xdr:rowOff>
    </xdr:to>
    <xdr:sp macro="" textlink="">
      <xdr:nvSpPr>
        <xdr:cNvPr id="319" name="楕円 318"/>
        <xdr:cNvSpPr/>
      </xdr:nvSpPr>
      <xdr:spPr>
        <a:xfrm>
          <a:off x="8699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23385</xdr:rowOff>
    </xdr:from>
    <xdr:ext cx="469744" cy="259045"/>
    <xdr:sp macro="" textlink="">
      <xdr:nvSpPr>
        <xdr:cNvPr id="320" name="テキスト ボックス 319"/>
        <xdr:cNvSpPr txBox="1"/>
      </xdr:nvSpPr>
      <xdr:spPr>
        <a:xfrm>
          <a:off x="8515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61849</xdr:rowOff>
    </xdr:from>
    <xdr:to>
      <xdr:col>41</xdr:col>
      <xdr:colOff>101600</xdr:colOff>
      <xdr:row>34</xdr:row>
      <xdr:rowOff>163449</xdr:rowOff>
    </xdr:to>
    <xdr:sp macro="" textlink="">
      <xdr:nvSpPr>
        <xdr:cNvPr id="321" name="楕円 320"/>
        <xdr:cNvSpPr/>
      </xdr:nvSpPr>
      <xdr:spPr>
        <a:xfrm>
          <a:off x="7810500" y="58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8526</xdr:rowOff>
    </xdr:from>
    <xdr:ext cx="469744" cy="259045"/>
    <xdr:sp macro="" textlink="">
      <xdr:nvSpPr>
        <xdr:cNvPr id="322" name="テキスト ボックス 321"/>
        <xdr:cNvSpPr txBox="1"/>
      </xdr:nvSpPr>
      <xdr:spPr>
        <a:xfrm>
          <a:off x="7626428" y="56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85090</xdr:rowOff>
    </xdr:from>
    <xdr:to>
      <xdr:col>36</xdr:col>
      <xdr:colOff>165100</xdr:colOff>
      <xdr:row>35</xdr:row>
      <xdr:rowOff>15240</xdr:rowOff>
    </xdr:to>
    <xdr:sp macro="" textlink="">
      <xdr:nvSpPr>
        <xdr:cNvPr id="323" name="楕円 322"/>
        <xdr:cNvSpPr/>
      </xdr:nvSpPr>
      <xdr:spPr>
        <a:xfrm>
          <a:off x="6921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31767</xdr:rowOff>
    </xdr:from>
    <xdr:ext cx="469744" cy="259045"/>
    <xdr:sp macro="" textlink="">
      <xdr:nvSpPr>
        <xdr:cNvPr id="324" name="テキスト ボックス 323"/>
        <xdr:cNvSpPr txBox="1"/>
      </xdr:nvSpPr>
      <xdr:spPr>
        <a:xfrm>
          <a:off x="6737428"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55670</xdr:rowOff>
    </xdr:from>
    <xdr:to>
      <xdr:col>55</xdr:col>
      <xdr:colOff>0</xdr:colOff>
      <xdr:row>58</xdr:row>
      <xdr:rowOff>100419</xdr:rowOff>
    </xdr:to>
    <xdr:cxnSp macro="">
      <xdr:nvCxnSpPr>
        <xdr:cNvPr id="353" name="直線コネクタ 352"/>
        <xdr:cNvCxnSpPr/>
      </xdr:nvCxnSpPr>
      <xdr:spPr>
        <a:xfrm>
          <a:off x="9639300" y="9999770"/>
          <a:ext cx="8382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30067</xdr:rowOff>
    </xdr:from>
    <xdr:to>
      <xdr:col>50</xdr:col>
      <xdr:colOff>114300</xdr:colOff>
      <xdr:row>58</xdr:row>
      <xdr:rowOff>55670</xdr:rowOff>
    </xdr:to>
    <xdr:cxnSp macro="">
      <xdr:nvCxnSpPr>
        <xdr:cNvPr id="356" name="直線コネクタ 355"/>
        <xdr:cNvCxnSpPr/>
      </xdr:nvCxnSpPr>
      <xdr:spPr>
        <a:xfrm>
          <a:off x="8750300" y="997416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30067</xdr:rowOff>
    </xdr:from>
    <xdr:to>
      <xdr:col>45</xdr:col>
      <xdr:colOff>177800</xdr:colOff>
      <xdr:row>58</xdr:row>
      <xdr:rowOff>69539</xdr:rowOff>
    </xdr:to>
    <xdr:cxnSp macro="">
      <xdr:nvCxnSpPr>
        <xdr:cNvPr id="359" name="直線コネクタ 358"/>
        <xdr:cNvCxnSpPr/>
      </xdr:nvCxnSpPr>
      <xdr:spPr>
        <a:xfrm flipV="1">
          <a:off x="7861300" y="9974167"/>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42831</xdr:rowOff>
    </xdr:from>
    <xdr:to>
      <xdr:col>41</xdr:col>
      <xdr:colOff>50800</xdr:colOff>
      <xdr:row>58</xdr:row>
      <xdr:rowOff>69539</xdr:rowOff>
    </xdr:to>
    <xdr:cxnSp macro="">
      <xdr:nvCxnSpPr>
        <xdr:cNvPr id="362" name="直線コネクタ 361"/>
        <xdr:cNvCxnSpPr/>
      </xdr:nvCxnSpPr>
      <xdr:spPr>
        <a:xfrm>
          <a:off x="6972300" y="9986931"/>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168948</xdr:rowOff>
    </xdr:from>
    <xdr:to>
      <xdr:col>36</xdr:col>
      <xdr:colOff>165100</xdr:colOff>
      <xdr:row>58</xdr:row>
      <xdr:rowOff>99098</xdr:rowOff>
    </xdr:to>
    <xdr:sp macro="" textlink="">
      <xdr:nvSpPr>
        <xdr:cNvPr id="365" name="フローチャート: 判断 364"/>
        <xdr:cNvSpPr/>
      </xdr:nvSpPr>
      <xdr:spPr>
        <a:xfrm>
          <a:off x="6921500" y="99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90225</xdr:rowOff>
    </xdr:from>
    <xdr:ext cx="469744" cy="259045"/>
    <xdr:sp macro="" textlink="">
      <xdr:nvSpPr>
        <xdr:cNvPr id="366" name="テキスト ボックス 365"/>
        <xdr:cNvSpPr txBox="1"/>
      </xdr:nvSpPr>
      <xdr:spPr>
        <a:xfrm>
          <a:off x="6737428" y="1003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49619</xdr:rowOff>
    </xdr:from>
    <xdr:to>
      <xdr:col>55</xdr:col>
      <xdr:colOff>50800</xdr:colOff>
      <xdr:row>58</xdr:row>
      <xdr:rowOff>151219</xdr:rowOff>
    </xdr:to>
    <xdr:sp macro="" textlink="">
      <xdr:nvSpPr>
        <xdr:cNvPr id="372" name="楕円 371"/>
        <xdr:cNvSpPr/>
      </xdr:nvSpPr>
      <xdr:spPr>
        <a:xfrm>
          <a:off x="10426700" y="99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8996</xdr:rowOff>
    </xdr:from>
    <xdr:ext cx="469744" cy="259045"/>
    <xdr:sp macro="" textlink="">
      <xdr:nvSpPr>
        <xdr:cNvPr id="373" name="農林水産業費該当値テキスト"/>
        <xdr:cNvSpPr txBox="1"/>
      </xdr:nvSpPr>
      <xdr:spPr>
        <a:xfrm>
          <a:off x="10528300" y="978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4870</xdr:rowOff>
    </xdr:from>
    <xdr:to>
      <xdr:col>50</xdr:col>
      <xdr:colOff>165100</xdr:colOff>
      <xdr:row>58</xdr:row>
      <xdr:rowOff>106470</xdr:rowOff>
    </xdr:to>
    <xdr:sp macro="" textlink="">
      <xdr:nvSpPr>
        <xdr:cNvPr id="374" name="楕円 373"/>
        <xdr:cNvSpPr/>
      </xdr:nvSpPr>
      <xdr:spPr>
        <a:xfrm>
          <a:off x="9588500" y="99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122997</xdr:rowOff>
    </xdr:from>
    <xdr:ext cx="469744" cy="259045"/>
    <xdr:sp macro="" textlink="">
      <xdr:nvSpPr>
        <xdr:cNvPr id="375" name="テキスト ボックス 374"/>
        <xdr:cNvSpPr txBox="1"/>
      </xdr:nvSpPr>
      <xdr:spPr>
        <a:xfrm>
          <a:off x="9404428" y="97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150717</xdr:rowOff>
    </xdr:from>
    <xdr:to>
      <xdr:col>46</xdr:col>
      <xdr:colOff>38100</xdr:colOff>
      <xdr:row>58</xdr:row>
      <xdr:rowOff>80867</xdr:rowOff>
    </xdr:to>
    <xdr:sp macro="" textlink="">
      <xdr:nvSpPr>
        <xdr:cNvPr id="376" name="楕円 375"/>
        <xdr:cNvSpPr/>
      </xdr:nvSpPr>
      <xdr:spPr>
        <a:xfrm>
          <a:off x="8699500" y="99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97394</xdr:rowOff>
    </xdr:from>
    <xdr:ext cx="469744" cy="259045"/>
    <xdr:sp macro="" textlink="">
      <xdr:nvSpPr>
        <xdr:cNvPr id="377" name="テキスト ボックス 376"/>
        <xdr:cNvSpPr txBox="1"/>
      </xdr:nvSpPr>
      <xdr:spPr>
        <a:xfrm>
          <a:off x="8515428" y="96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18739</xdr:rowOff>
    </xdr:from>
    <xdr:to>
      <xdr:col>41</xdr:col>
      <xdr:colOff>101600</xdr:colOff>
      <xdr:row>58</xdr:row>
      <xdr:rowOff>120339</xdr:rowOff>
    </xdr:to>
    <xdr:sp macro="" textlink="">
      <xdr:nvSpPr>
        <xdr:cNvPr id="378" name="楕円 377"/>
        <xdr:cNvSpPr/>
      </xdr:nvSpPr>
      <xdr:spPr>
        <a:xfrm>
          <a:off x="7810500" y="99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136866</xdr:rowOff>
    </xdr:from>
    <xdr:ext cx="469744" cy="259045"/>
    <xdr:sp macro="" textlink="">
      <xdr:nvSpPr>
        <xdr:cNvPr id="379" name="テキスト ボックス 378"/>
        <xdr:cNvSpPr txBox="1"/>
      </xdr:nvSpPr>
      <xdr:spPr>
        <a:xfrm>
          <a:off x="7626428" y="973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163481</xdr:rowOff>
    </xdr:from>
    <xdr:to>
      <xdr:col>36</xdr:col>
      <xdr:colOff>165100</xdr:colOff>
      <xdr:row>58</xdr:row>
      <xdr:rowOff>93631</xdr:rowOff>
    </xdr:to>
    <xdr:sp macro="" textlink="">
      <xdr:nvSpPr>
        <xdr:cNvPr id="380" name="楕円 379"/>
        <xdr:cNvSpPr/>
      </xdr:nvSpPr>
      <xdr:spPr>
        <a:xfrm>
          <a:off x="6921500" y="99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110158</xdr:rowOff>
    </xdr:from>
    <xdr:ext cx="469744" cy="259045"/>
    <xdr:sp macro="" textlink="">
      <xdr:nvSpPr>
        <xdr:cNvPr id="381" name="テキスト ボックス 380"/>
        <xdr:cNvSpPr txBox="1"/>
      </xdr:nvSpPr>
      <xdr:spPr>
        <a:xfrm>
          <a:off x="6737428" y="97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53746</xdr:rowOff>
    </xdr:from>
    <xdr:to>
      <xdr:col>55</xdr:col>
      <xdr:colOff>0</xdr:colOff>
      <xdr:row>73</xdr:row>
      <xdr:rowOff>136454</xdr:rowOff>
    </xdr:to>
    <xdr:cxnSp macro="">
      <xdr:nvCxnSpPr>
        <xdr:cNvPr id="408" name="直線コネクタ 407"/>
        <xdr:cNvCxnSpPr/>
      </xdr:nvCxnSpPr>
      <xdr:spPr>
        <a:xfrm flipV="1">
          <a:off x="9639300" y="12398146"/>
          <a:ext cx="838200" cy="2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46843</xdr:rowOff>
    </xdr:from>
    <xdr:to>
      <xdr:col>50</xdr:col>
      <xdr:colOff>114300</xdr:colOff>
      <xdr:row>73</xdr:row>
      <xdr:rowOff>136454</xdr:rowOff>
    </xdr:to>
    <xdr:cxnSp macro="">
      <xdr:nvCxnSpPr>
        <xdr:cNvPr id="411" name="直線コネクタ 410"/>
        <xdr:cNvCxnSpPr/>
      </xdr:nvCxnSpPr>
      <xdr:spPr>
        <a:xfrm>
          <a:off x="8750300" y="12562693"/>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118669</xdr:rowOff>
    </xdr:from>
    <xdr:to>
      <xdr:col>45</xdr:col>
      <xdr:colOff>177800</xdr:colOff>
      <xdr:row>73</xdr:row>
      <xdr:rowOff>46843</xdr:rowOff>
    </xdr:to>
    <xdr:cxnSp macro="">
      <xdr:nvCxnSpPr>
        <xdr:cNvPr id="414" name="直線コネクタ 413"/>
        <xdr:cNvCxnSpPr/>
      </xdr:nvCxnSpPr>
      <xdr:spPr>
        <a:xfrm>
          <a:off x="7861300" y="12291619"/>
          <a:ext cx="889000" cy="27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20279</xdr:rowOff>
    </xdr:from>
    <xdr:to>
      <xdr:col>41</xdr:col>
      <xdr:colOff>50800</xdr:colOff>
      <xdr:row>71</xdr:row>
      <xdr:rowOff>118669</xdr:rowOff>
    </xdr:to>
    <xdr:cxnSp macro="">
      <xdr:nvCxnSpPr>
        <xdr:cNvPr id="417" name="直線コネクタ 416"/>
        <xdr:cNvCxnSpPr/>
      </xdr:nvCxnSpPr>
      <xdr:spPr>
        <a:xfrm>
          <a:off x="6972300" y="12193229"/>
          <a:ext cx="889000" cy="9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8068</xdr:rowOff>
    </xdr:from>
    <xdr:to>
      <xdr:col>36</xdr:col>
      <xdr:colOff>165100</xdr:colOff>
      <xdr:row>76</xdr:row>
      <xdr:rowOff>109668</xdr:rowOff>
    </xdr:to>
    <xdr:sp macro="" textlink="">
      <xdr:nvSpPr>
        <xdr:cNvPr id="420" name="フローチャート: 判断 419"/>
        <xdr:cNvSpPr/>
      </xdr:nvSpPr>
      <xdr:spPr>
        <a:xfrm>
          <a:off x="6921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100795</xdr:rowOff>
    </xdr:from>
    <xdr:ext cx="469744" cy="259045"/>
    <xdr:sp macro="" textlink="">
      <xdr:nvSpPr>
        <xdr:cNvPr id="421" name="テキスト ボックス 420"/>
        <xdr:cNvSpPr txBox="1"/>
      </xdr:nvSpPr>
      <xdr:spPr>
        <a:xfrm>
          <a:off x="6737428" y="131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2946</xdr:rowOff>
    </xdr:from>
    <xdr:to>
      <xdr:col>55</xdr:col>
      <xdr:colOff>50800</xdr:colOff>
      <xdr:row>72</xdr:row>
      <xdr:rowOff>104546</xdr:rowOff>
    </xdr:to>
    <xdr:sp macro="" textlink="">
      <xdr:nvSpPr>
        <xdr:cNvPr id="427" name="楕円 426"/>
        <xdr:cNvSpPr/>
      </xdr:nvSpPr>
      <xdr:spPr>
        <a:xfrm>
          <a:off x="10426700" y="123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25823</xdr:rowOff>
    </xdr:from>
    <xdr:ext cx="534377" cy="259045"/>
    <xdr:sp macro="" textlink="">
      <xdr:nvSpPr>
        <xdr:cNvPr id="428" name="商工費該当値テキスト"/>
        <xdr:cNvSpPr txBox="1"/>
      </xdr:nvSpPr>
      <xdr:spPr>
        <a:xfrm>
          <a:off x="10528300" y="1219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85654</xdr:rowOff>
    </xdr:from>
    <xdr:to>
      <xdr:col>50</xdr:col>
      <xdr:colOff>165100</xdr:colOff>
      <xdr:row>74</xdr:row>
      <xdr:rowOff>15804</xdr:rowOff>
    </xdr:to>
    <xdr:sp macro="" textlink="">
      <xdr:nvSpPr>
        <xdr:cNvPr id="429" name="楕円 428"/>
        <xdr:cNvSpPr/>
      </xdr:nvSpPr>
      <xdr:spPr>
        <a:xfrm>
          <a:off x="9588500" y="126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32331</xdr:rowOff>
    </xdr:from>
    <xdr:ext cx="534377" cy="259045"/>
    <xdr:sp macro="" textlink="">
      <xdr:nvSpPr>
        <xdr:cNvPr id="430" name="テキスト ボックス 429"/>
        <xdr:cNvSpPr txBox="1"/>
      </xdr:nvSpPr>
      <xdr:spPr>
        <a:xfrm>
          <a:off x="9372111" y="123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167493</xdr:rowOff>
    </xdr:from>
    <xdr:to>
      <xdr:col>46</xdr:col>
      <xdr:colOff>38100</xdr:colOff>
      <xdr:row>73</xdr:row>
      <xdr:rowOff>97643</xdr:rowOff>
    </xdr:to>
    <xdr:sp macro="" textlink="">
      <xdr:nvSpPr>
        <xdr:cNvPr id="431" name="楕円 430"/>
        <xdr:cNvSpPr/>
      </xdr:nvSpPr>
      <xdr:spPr>
        <a:xfrm>
          <a:off x="8699500" y="125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32" name="テキスト ボックス 431"/>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67869</xdr:rowOff>
    </xdr:from>
    <xdr:to>
      <xdr:col>41</xdr:col>
      <xdr:colOff>101600</xdr:colOff>
      <xdr:row>71</xdr:row>
      <xdr:rowOff>169469</xdr:rowOff>
    </xdr:to>
    <xdr:sp macro="" textlink="">
      <xdr:nvSpPr>
        <xdr:cNvPr id="433" name="楕円 432"/>
        <xdr:cNvSpPr/>
      </xdr:nvSpPr>
      <xdr:spPr>
        <a:xfrm>
          <a:off x="7810500" y="122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14546</xdr:rowOff>
    </xdr:from>
    <xdr:ext cx="534377" cy="259045"/>
    <xdr:sp macro="" textlink="">
      <xdr:nvSpPr>
        <xdr:cNvPr id="434" name="テキスト ボックス 433"/>
        <xdr:cNvSpPr txBox="1"/>
      </xdr:nvSpPr>
      <xdr:spPr>
        <a:xfrm>
          <a:off x="7594111" y="120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140929</xdr:rowOff>
    </xdr:from>
    <xdr:to>
      <xdr:col>36</xdr:col>
      <xdr:colOff>165100</xdr:colOff>
      <xdr:row>71</xdr:row>
      <xdr:rowOff>71079</xdr:rowOff>
    </xdr:to>
    <xdr:sp macro="" textlink="">
      <xdr:nvSpPr>
        <xdr:cNvPr id="435" name="楕円 434"/>
        <xdr:cNvSpPr/>
      </xdr:nvSpPr>
      <xdr:spPr>
        <a:xfrm>
          <a:off x="6921500" y="121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87606</xdr:rowOff>
    </xdr:from>
    <xdr:ext cx="534377" cy="259045"/>
    <xdr:sp macro="" textlink="">
      <xdr:nvSpPr>
        <xdr:cNvPr id="436" name="テキスト ボックス 435"/>
        <xdr:cNvSpPr txBox="1"/>
      </xdr:nvSpPr>
      <xdr:spPr>
        <a:xfrm>
          <a:off x="6705111" y="119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53747</xdr:rowOff>
    </xdr:from>
    <xdr:to>
      <xdr:col>55</xdr:col>
      <xdr:colOff>0</xdr:colOff>
      <xdr:row>97</xdr:row>
      <xdr:rowOff>104006</xdr:rowOff>
    </xdr:to>
    <xdr:cxnSp macro="">
      <xdr:nvCxnSpPr>
        <xdr:cNvPr id="463" name="直線コネクタ 462"/>
        <xdr:cNvCxnSpPr/>
      </xdr:nvCxnSpPr>
      <xdr:spPr>
        <a:xfrm flipV="1">
          <a:off x="9639300" y="16684397"/>
          <a:ext cx="8382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104006</xdr:rowOff>
    </xdr:from>
    <xdr:to>
      <xdr:col>50</xdr:col>
      <xdr:colOff>114300</xdr:colOff>
      <xdr:row>97</xdr:row>
      <xdr:rowOff>143463</xdr:rowOff>
    </xdr:to>
    <xdr:cxnSp macro="">
      <xdr:nvCxnSpPr>
        <xdr:cNvPr id="466" name="直線コネクタ 465"/>
        <xdr:cNvCxnSpPr/>
      </xdr:nvCxnSpPr>
      <xdr:spPr>
        <a:xfrm flipV="1">
          <a:off x="8750300" y="16734656"/>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100656</xdr:rowOff>
    </xdr:from>
    <xdr:to>
      <xdr:col>45</xdr:col>
      <xdr:colOff>177800</xdr:colOff>
      <xdr:row>97</xdr:row>
      <xdr:rowOff>143463</xdr:rowOff>
    </xdr:to>
    <xdr:cxnSp macro="">
      <xdr:nvCxnSpPr>
        <xdr:cNvPr id="469" name="直線コネクタ 468"/>
        <xdr:cNvCxnSpPr/>
      </xdr:nvCxnSpPr>
      <xdr:spPr>
        <a:xfrm>
          <a:off x="7861300" y="16731306"/>
          <a:ext cx="889000" cy="4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75633</xdr:rowOff>
    </xdr:from>
    <xdr:to>
      <xdr:col>41</xdr:col>
      <xdr:colOff>50800</xdr:colOff>
      <xdr:row>97</xdr:row>
      <xdr:rowOff>100656</xdr:rowOff>
    </xdr:to>
    <xdr:cxnSp macro="">
      <xdr:nvCxnSpPr>
        <xdr:cNvPr id="472" name="直線コネクタ 471"/>
        <xdr:cNvCxnSpPr/>
      </xdr:nvCxnSpPr>
      <xdr:spPr>
        <a:xfrm>
          <a:off x="6972300" y="16706283"/>
          <a:ext cx="889000" cy="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4" name="テキスト ボックス 473"/>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44283</xdr:rowOff>
    </xdr:from>
    <xdr:to>
      <xdr:col>36</xdr:col>
      <xdr:colOff>165100</xdr:colOff>
      <xdr:row>97</xdr:row>
      <xdr:rowOff>145883</xdr:rowOff>
    </xdr:to>
    <xdr:sp macro="" textlink="">
      <xdr:nvSpPr>
        <xdr:cNvPr id="475" name="フローチャート: 判断 474"/>
        <xdr:cNvSpPr/>
      </xdr:nvSpPr>
      <xdr:spPr>
        <a:xfrm>
          <a:off x="6921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137010</xdr:rowOff>
    </xdr:from>
    <xdr:ext cx="534377" cy="259045"/>
    <xdr:sp macro="" textlink="">
      <xdr:nvSpPr>
        <xdr:cNvPr id="476" name="テキスト ボックス 475"/>
        <xdr:cNvSpPr txBox="1"/>
      </xdr:nvSpPr>
      <xdr:spPr>
        <a:xfrm>
          <a:off x="6705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2947</xdr:rowOff>
    </xdr:from>
    <xdr:to>
      <xdr:col>55</xdr:col>
      <xdr:colOff>50800</xdr:colOff>
      <xdr:row>97</xdr:row>
      <xdr:rowOff>104547</xdr:rowOff>
    </xdr:to>
    <xdr:sp macro="" textlink="">
      <xdr:nvSpPr>
        <xdr:cNvPr id="482" name="楕円 481"/>
        <xdr:cNvSpPr/>
      </xdr:nvSpPr>
      <xdr:spPr>
        <a:xfrm>
          <a:off x="10426700" y="166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25824</xdr:rowOff>
    </xdr:from>
    <xdr:ext cx="534377" cy="259045"/>
    <xdr:sp macro="" textlink="">
      <xdr:nvSpPr>
        <xdr:cNvPr id="483" name="土木費該当値テキスト"/>
        <xdr:cNvSpPr txBox="1"/>
      </xdr:nvSpPr>
      <xdr:spPr>
        <a:xfrm>
          <a:off x="10528300" y="164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53206</xdr:rowOff>
    </xdr:from>
    <xdr:to>
      <xdr:col>50</xdr:col>
      <xdr:colOff>165100</xdr:colOff>
      <xdr:row>97</xdr:row>
      <xdr:rowOff>154806</xdr:rowOff>
    </xdr:to>
    <xdr:sp macro="" textlink="">
      <xdr:nvSpPr>
        <xdr:cNvPr id="484" name="楕円 483"/>
        <xdr:cNvSpPr/>
      </xdr:nvSpPr>
      <xdr:spPr>
        <a:xfrm>
          <a:off x="9588500" y="166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171333</xdr:rowOff>
    </xdr:from>
    <xdr:ext cx="534377" cy="259045"/>
    <xdr:sp macro="" textlink="">
      <xdr:nvSpPr>
        <xdr:cNvPr id="485" name="テキスト ボックス 484"/>
        <xdr:cNvSpPr txBox="1"/>
      </xdr:nvSpPr>
      <xdr:spPr>
        <a:xfrm>
          <a:off x="9372111" y="1645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92663</xdr:rowOff>
    </xdr:from>
    <xdr:to>
      <xdr:col>46</xdr:col>
      <xdr:colOff>38100</xdr:colOff>
      <xdr:row>98</xdr:row>
      <xdr:rowOff>22813</xdr:rowOff>
    </xdr:to>
    <xdr:sp macro="" textlink="">
      <xdr:nvSpPr>
        <xdr:cNvPr id="486" name="楕円 485"/>
        <xdr:cNvSpPr/>
      </xdr:nvSpPr>
      <xdr:spPr>
        <a:xfrm>
          <a:off x="8699500" y="167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13940</xdr:rowOff>
    </xdr:from>
    <xdr:ext cx="534377" cy="259045"/>
    <xdr:sp macro="" textlink="">
      <xdr:nvSpPr>
        <xdr:cNvPr id="487" name="テキスト ボックス 486"/>
        <xdr:cNvSpPr txBox="1"/>
      </xdr:nvSpPr>
      <xdr:spPr>
        <a:xfrm>
          <a:off x="8483111" y="168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49856</xdr:rowOff>
    </xdr:from>
    <xdr:to>
      <xdr:col>41</xdr:col>
      <xdr:colOff>101600</xdr:colOff>
      <xdr:row>97</xdr:row>
      <xdr:rowOff>151456</xdr:rowOff>
    </xdr:to>
    <xdr:sp macro="" textlink="">
      <xdr:nvSpPr>
        <xdr:cNvPr id="488" name="楕円 487"/>
        <xdr:cNvSpPr/>
      </xdr:nvSpPr>
      <xdr:spPr>
        <a:xfrm>
          <a:off x="7810500" y="16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167983</xdr:rowOff>
    </xdr:from>
    <xdr:ext cx="534377" cy="259045"/>
    <xdr:sp macro="" textlink="">
      <xdr:nvSpPr>
        <xdr:cNvPr id="489" name="テキスト ボックス 488"/>
        <xdr:cNvSpPr txBox="1"/>
      </xdr:nvSpPr>
      <xdr:spPr>
        <a:xfrm>
          <a:off x="7594111" y="164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24833</xdr:rowOff>
    </xdr:from>
    <xdr:to>
      <xdr:col>36</xdr:col>
      <xdr:colOff>165100</xdr:colOff>
      <xdr:row>97</xdr:row>
      <xdr:rowOff>126433</xdr:rowOff>
    </xdr:to>
    <xdr:sp macro="" textlink="">
      <xdr:nvSpPr>
        <xdr:cNvPr id="490" name="楕円 489"/>
        <xdr:cNvSpPr/>
      </xdr:nvSpPr>
      <xdr:spPr>
        <a:xfrm>
          <a:off x="6921500" y="166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142960</xdr:rowOff>
    </xdr:from>
    <xdr:ext cx="534377" cy="259045"/>
    <xdr:sp macro="" textlink="">
      <xdr:nvSpPr>
        <xdr:cNvPr id="491" name="テキスト ボックス 490"/>
        <xdr:cNvSpPr txBox="1"/>
      </xdr:nvSpPr>
      <xdr:spPr>
        <a:xfrm>
          <a:off x="6705111" y="164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57587</xdr:rowOff>
    </xdr:from>
    <xdr:to>
      <xdr:col>85</xdr:col>
      <xdr:colOff>127000</xdr:colOff>
      <xdr:row>37</xdr:row>
      <xdr:rowOff>136180</xdr:rowOff>
    </xdr:to>
    <xdr:cxnSp macro="">
      <xdr:nvCxnSpPr>
        <xdr:cNvPr id="519" name="直線コネクタ 518"/>
        <xdr:cNvCxnSpPr/>
      </xdr:nvCxnSpPr>
      <xdr:spPr>
        <a:xfrm flipV="1">
          <a:off x="15481300" y="6401237"/>
          <a:ext cx="8382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54661</xdr:rowOff>
    </xdr:from>
    <xdr:to>
      <xdr:col>81</xdr:col>
      <xdr:colOff>50800</xdr:colOff>
      <xdr:row>37</xdr:row>
      <xdr:rowOff>136180</xdr:rowOff>
    </xdr:to>
    <xdr:cxnSp macro="">
      <xdr:nvCxnSpPr>
        <xdr:cNvPr id="522" name="直線コネクタ 521"/>
        <xdr:cNvCxnSpPr/>
      </xdr:nvCxnSpPr>
      <xdr:spPr>
        <a:xfrm>
          <a:off x="14592300" y="6398311"/>
          <a:ext cx="8890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54661</xdr:rowOff>
    </xdr:from>
    <xdr:to>
      <xdr:col>76</xdr:col>
      <xdr:colOff>114300</xdr:colOff>
      <xdr:row>37</xdr:row>
      <xdr:rowOff>123058</xdr:rowOff>
    </xdr:to>
    <xdr:cxnSp macro="">
      <xdr:nvCxnSpPr>
        <xdr:cNvPr id="525" name="直線コネクタ 524"/>
        <xdr:cNvCxnSpPr/>
      </xdr:nvCxnSpPr>
      <xdr:spPr>
        <a:xfrm flipV="1">
          <a:off x="13703300" y="6398311"/>
          <a:ext cx="8890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73406</xdr:rowOff>
    </xdr:from>
    <xdr:to>
      <xdr:col>71</xdr:col>
      <xdr:colOff>177800</xdr:colOff>
      <xdr:row>37</xdr:row>
      <xdr:rowOff>123058</xdr:rowOff>
    </xdr:to>
    <xdr:cxnSp macro="">
      <xdr:nvCxnSpPr>
        <xdr:cNvPr id="528" name="直線コネクタ 527"/>
        <xdr:cNvCxnSpPr/>
      </xdr:nvCxnSpPr>
      <xdr:spPr>
        <a:xfrm>
          <a:off x="12814300" y="6417056"/>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163561</xdr:rowOff>
    </xdr:from>
    <xdr:to>
      <xdr:col>67</xdr:col>
      <xdr:colOff>101600</xdr:colOff>
      <xdr:row>37</xdr:row>
      <xdr:rowOff>93711</xdr:rowOff>
    </xdr:to>
    <xdr:sp macro="" textlink="">
      <xdr:nvSpPr>
        <xdr:cNvPr id="531" name="フローチャート: 判断 530"/>
        <xdr:cNvSpPr/>
      </xdr:nvSpPr>
      <xdr:spPr>
        <a:xfrm>
          <a:off x="12763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110238</xdr:rowOff>
    </xdr:from>
    <xdr:ext cx="534377" cy="259045"/>
    <xdr:sp macro="" textlink="">
      <xdr:nvSpPr>
        <xdr:cNvPr id="532" name="テキスト ボックス 531"/>
        <xdr:cNvSpPr txBox="1"/>
      </xdr:nvSpPr>
      <xdr:spPr>
        <a:xfrm>
          <a:off x="12547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6787</xdr:rowOff>
    </xdr:from>
    <xdr:to>
      <xdr:col>85</xdr:col>
      <xdr:colOff>177800</xdr:colOff>
      <xdr:row>37</xdr:row>
      <xdr:rowOff>108387</xdr:rowOff>
    </xdr:to>
    <xdr:sp macro="" textlink="">
      <xdr:nvSpPr>
        <xdr:cNvPr id="538" name="楕円 537"/>
        <xdr:cNvSpPr/>
      </xdr:nvSpPr>
      <xdr:spPr>
        <a:xfrm>
          <a:off x="16268700" y="63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29664</xdr:rowOff>
    </xdr:from>
    <xdr:ext cx="534377" cy="259045"/>
    <xdr:sp macro="" textlink="">
      <xdr:nvSpPr>
        <xdr:cNvPr id="539" name="消防費該当値テキスト"/>
        <xdr:cNvSpPr txBox="1"/>
      </xdr:nvSpPr>
      <xdr:spPr>
        <a:xfrm>
          <a:off x="16370300" y="62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85380</xdr:rowOff>
    </xdr:from>
    <xdr:to>
      <xdr:col>81</xdr:col>
      <xdr:colOff>101600</xdr:colOff>
      <xdr:row>38</xdr:row>
      <xdr:rowOff>15529</xdr:rowOff>
    </xdr:to>
    <xdr:sp macro="" textlink="">
      <xdr:nvSpPr>
        <xdr:cNvPr id="540" name="楕円 539"/>
        <xdr:cNvSpPr/>
      </xdr:nvSpPr>
      <xdr:spPr>
        <a:xfrm>
          <a:off x="154305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6656</xdr:rowOff>
    </xdr:from>
    <xdr:ext cx="534377" cy="259045"/>
    <xdr:sp macro="" textlink="">
      <xdr:nvSpPr>
        <xdr:cNvPr id="541" name="テキスト ボックス 540"/>
        <xdr:cNvSpPr txBox="1"/>
      </xdr:nvSpPr>
      <xdr:spPr>
        <a:xfrm>
          <a:off x="15214111" y="652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3861</xdr:rowOff>
    </xdr:from>
    <xdr:to>
      <xdr:col>76</xdr:col>
      <xdr:colOff>165100</xdr:colOff>
      <xdr:row>37</xdr:row>
      <xdr:rowOff>105461</xdr:rowOff>
    </xdr:to>
    <xdr:sp macro="" textlink="">
      <xdr:nvSpPr>
        <xdr:cNvPr id="542" name="楕円 541"/>
        <xdr:cNvSpPr/>
      </xdr:nvSpPr>
      <xdr:spPr>
        <a:xfrm>
          <a:off x="14541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121988</xdr:rowOff>
    </xdr:from>
    <xdr:ext cx="534377" cy="259045"/>
    <xdr:sp macro="" textlink="">
      <xdr:nvSpPr>
        <xdr:cNvPr id="543" name="テキスト ボックス 542"/>
        <xdr:cNvSpPr txBox="1"/>
      </xdr:nvSpPr>
      <xdr:spPr>
        <a:xfrm>
          <a:off x="14325111" y="61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72258</xdr:rowOff>
    </xdr:from>
    <xdr:to>
      <xdr:col>72</xdr:col>
      <xdr:colOff>38100</xdr:colOff>
      <xdr:row>38</xdr:row>
      <xdr:rowOff>2408</xdr:rowOff>
    </xdr:to>
    <xdr:sp macro="" textlink="">
      <xdr:nvSpPr>
        <xdr:cNvPr id="544" name="楕円 543"/>
        <xdr:cNvSpPr/>
      </xdr:nvSpPr>
      <xdr:spPr>
        <a:xfrm>
          <a:off x="13652500" y="641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18935</xdr:rowOff>
    </xdr:from>
    <xdr:ext cx="534377" cy="259045"/>
    <xdr:sp macro="" textlink="">
      <xdr:nvSpPr>
        <xdr:cNvPr id="545" name="テキスト ボックス 544"/>
        <xdr:cNvSpPr txBox="1"/>
      </xdr:nvSpPr>
      <xdr:spPr>
        <a:xfrm>
          <a:off x="13436111" y="619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22606</xdr:rowOff>
    </xdr:from>
    <xdr:to>
      <xdr:col>67</xdr:col>
      <xdr:colOff>101600</xdr:colOff>
      <xdr:row>37</xdr:row>
      <xdr:rowOff>124206</xdr:rowOff>
    </xdr:to>
    <xdr:sp macro="" textlink="">
      <xdr:nvSpPr>
        <xdr:cNvPr id="546" name="楕円 545"/>
        <xdr:cNvSpPr/>
      </xdr:nvSpPr>
      <xdr:spPr>
        <a:xfrm>
          <a:off x="12763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115333</xdr:rowOff>
    </xdr:from>
    <xdr:ext cx="534377" cy="259045"/>
    <xdr:sp macro="" textlink="">
      <xdr:nvSpPr>
        <xdr:cNvPr id="547" name="テキスト ボックス 546"/>
        <xdr:cNvSpPr txBox="1"/>
      </xdr:nvSpPr>
      <xdr:spPr>
        <a:xfrm>
          <a:off x="12547111" y="64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144158</xdr:rowOff>
    </xdr:from>
    <xdr:to>
      <xdr:col>85</xdr:col>
      <xdr:colOff>127000</xdr:colOff>
      <xdr:row>55</xdr:row>
      <xdr:rowOff>73216</xdr:rowOff>
    </xdr:to>
    <xdr:cxnSp macro="">
      <xdr:nvCxnSpPr>
        <xdr:cNvPr id="577" name="直線コネクタ 576"/>
        <xdr:cNvCxnSpPr/>
      </xdr:nvCxnSpPr>
      <xdr:spPr>
        <a:xfrm flipV="1">
          <a:off x="15481300" y="9402458"/>
          <a:ext cx="8382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73216</xdr:rowOff>
    </xdr:from>
    <xdr:to>
      <xdr:col>81</xdr:col>
      <xdr:colOff>50800</xdr:colOff>
      <xdr:row>55</xdr:row>
      <xdr:rowOff>93218</xdr:rowOff>
    </xdr:to>
    <xdr:cxnSp macro="">
      <xdr:nvCxnSpPr>
        <xdr:cNvPr id="580" name="直線コネクタ 579"/>
        <xdr:cNvCxnSpPr/>
      </xdr:nvCxnSpPr>
      <xdr:spPr>
        <a:xfrm flipV="1">
          <a:off x="14592300" y="9502966"/>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93218</xdr:rowOff>
    </xdr:from>
    <xdr:to>
      <xdr:col>76</xdr:col>
      <xdr:colOff>114300</xdr:colOff>
      <xdr:row>56</xdr:row>
      <xdr:rowOff>116135</xdr:rowOff>
    </xdr:to>
    <xdr:cxnSp macro="">
      <xdr:nvCxnSpPr>
        <xdr:cNvPr id="583" name="直線コネクタ 582"/>
        <xdr:cNvCxnSpPr/>
      </xdr:nvCxnSpPr>
      <xdr:spPr>
        <a:xfrm flipV="1">
          <a:off x="13703300" y="9522968"/>
          <a:ext cx="889000" cy="19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168484</xdr:rowOff>
    </xdr:from>
    <xdr:to>
      <xdr:col>71</xdr:col>
      <xdr:colOff>177800</xdr:colOff>
      <xdr:row>56</xdr:row>
      <xdr:rowOff>116135</xdr:rowOff>
    </xdr:to>
    <xdr:cxnSp macro="">
      <xdr:nvCxnSpPr>
        <xdr:cNvPr id="586" name="直線コネクタ 585"/>
        <xdr:cNvCxnSpPr/>
      </xdr:nvCxnSpPr>
      <xdr:spPr>
        <a:xfrm>
          <a:off x="12814300" y="9598234"/>
          <a:ext cx="889000" cy="1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99073</xdr:rowOff>
    </xdr:from>
    <xdr:to>
      <xdr:col>67</xdr:col>
      <xdr:colOff>101600</xdr:colOff>
      <xdr:row>57</xdr:row>
      <xdr:rowOff>29223</xdr:rowOff>
    </xdr:to>
    <xdr:sp macro="" textlink="">
      <xdr:nvSpPr>
        <xdr:cNvPr id="589" name="フローチャート: 判断 588"/>
        <xdr:cNvSpPr/>
      </xdr:nvSpPr>
      <xdr:spPr>
        <a:xfrm>
          <a:off x="12763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20350</xdr:rowOff>
    </xdr:from>
    <xdr:ext cx="534377" cy="259045"/>
    <xdr:sp macro="" textlink="">
      <xdr:nvSpPr>
        <xdr:cNvPr id="590" name="テキスト ボックス 589"/>
        <xdr:cNvSpPr txBox="1"/>
      </xdr:nvSpPr>
      <xdr:spPr>
        <a:xfrm>
          <a:off x="12547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93358</xdr:rowOff>
    </xdr:from>
    <xdr:to>
      <xdr:col>85</xdr:col>
      <xdr:colOff>177800</xdr:colOff>
      <xdr:row>55</xdr:row>
      <xdr:rowOff>23508</xdr:rowOff>
    </xdr:to>
    <xdr:sp macro="" textlink="">
      <xdr:nvSpPr>
        <xdr:cNvPr id="596" name="楕円 595"/>
        <xdr:cNvSpPr/>
      </xdr:nvSpPr>
      <xdr:spPr>
        <a:xfrm>
          <a:off x="16268700" y="93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116235</xdr:rowOff>
    </xdr:from>
    <xdr:ext cx="534377" cy="259045"/>
    <xdr:sp macro="" textlink="">
      <xdr:nvSpPr>
        <xdr:cNvPr id="597" name="教育費該当値テキスト"/>
        <xdr:cNvSpPr txBox="1"/>
      </xdr:nvSpPr>
      <xdr:spPr>
        <a:xfrm>
          <a:off x="16370300" y="92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22416</xdr:rowOff>
    </xdr:from>
    <xdr:to>
      <xdr:col>81</xdr:col>
      <xdr:colOff>101600</xdr:colOff>
      <xdr:row>55</xdr:row>
      <xdr:rowOff>124016</xdr:rowOff>
    </xdr:to>
    <xdr:sp macro="" textlink="">
      <xdr:nvSpPr>
        <xdr:cNvPr id="598" name="楕円 597"/>
        <xdr:cNvSpPr/>
      </xdr:nvSpPr>
      <xdr:spPr>
        <a:xfrm>
          <a:off x="15430500" y="94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140543</xdr:rowOff>
    </xdr:from>
    <xdr:ext cx="534377" cy="259045"/>
    <xdr:sp macro="" textlink="">
      <xdr:nvSpPr>
        <xdr:cNvPr id="599" name="テキスト ボックス 598"/>
        <xdr:cNvSpPr txBox="1"/>
      </xdr:nvSpPr>
      <xdr:spPr>
        <a:xfrm>
          <a:off x="15214111" y="922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42418</xdr:rowOff>
    </xdr:from>
    <xdr:to>
      <xdr:col>76</xdr:col>
      <xdr:colOff>165100</xdr:colOff>
      <xdr:row>55</xdr:row>
      <xdr:rowOff>144018</xdr:rowOff>
    </xdr:to>
    <xdr:sp macro="" textlink="">
      <xdr:nvSpPr>
        <xdr:cNvPr id="600" name="楕円 599"/>
        <xdr:cNvSpPr/>
      </xdr:nvSpPr>
      <xdr:spPr>
        <a:xfrm>
          <a:off x="14541500" y="94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160545</xdr:rowOff>
    </xdr:from>
    <xdr:ext cx="534377" cy="259045"/>
    <xdr:sp macro="" textlink="">
      <xdr:nvSpPr>
        <xdr:cNvPr id="601" name="テキスト ボックス 600"/>
        <xdr:cNvSpPr txBox="1"/>
      </xdr:nvSpPr>
      <xdr:spPr>
        <a:xfrm>
          <a:off x="14325111" y="92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65335</xdr:rowOff>
    </xdr:from>
    <xdr:to>
      <xdr:col>72</xdr:col>
      <xdr:colOff>38100</xdr:colOff>
      <xdr:row>56</xdr:row>
      <xdr:rowOff>166935</xdr:rowOff>
    </xdr:to>
    <xdr:sp macro="" textlink="">
      <xdr:nvSpPr>
        <xdr:cNvPr id="602" name="楕円 601"/>
        <xdr:cNvSpPr/>
      </xdr:nvSpPr>
      <xdr:spPr>
        <a:xfrm>
          <a:off x="13652500" y="96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12012</xdr:rowOff>
    </xdr:from>
    <xdr:ext cx="534377" cy="259045"/>
    <xdr:sp macro="" textlink="">
      <xdr:nvSpPr>
        <xdr:cNvPr id="603" name="テキスト ボックス 602"/>
        <xdr:cNvSpPr txBox="1"/>
      </xdr:nvSpPr>
      <xdr:spPr>
        <a:xfrm>
          <a:off x="13436111" y="94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117684</xdr:rowOff>
    </xdr:from>
    <xdr:to>
      <xdr:col>67</xdr:col>
      <xdr:colOff>101600</xdr:colOff>
      <xdr:row>56</xdr:row>
      <xdr:rowOff>47834</xdr:rowOff>
    </xdr:to>
    <xdr:sp macro="" textlink="">
      <xdr:nvSpPr>
        <xdr:cNvPr id="604" name="楕円 603"/>
        <xdr:cNvSpPr/>
      </xdr:nvSpPr>
      <xdr:spPr>
        <a:xfrm>
          <a:off x="12763500" y="95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64361</xdr:rowOff>
    </xdr:from>
    <xdr:ext cx="534377" cy="259045"/>
    <xdr:sp macro="" textlink="">
      <xdr:nvSpPr>
        <xdr:cNvPr id="605" name="テキスト ボックス 604"/>
        <xdr:cNvSpPr txBox="1"/>
      </xdr:nvSpPr>
      <xdr:spPr>
        <a:xfrm>
          <a:off x="12547111" y="93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8102</xdr:rowOff>
    </xdr:from>
    <xdr:to>
      <xdr:col>85</xdr:col>
      <xdr:colOff>127000</xdr:colOff>
      <xdr:row>79</xdr:row>
      <xdr:rowOff>28067</xdr:rowOff>
    </xdr:to>
    <xdr:cxnSp macro="">
      <xdr:nvCxnSpPr>
        <xdr:cNvPr id="634" name="直線コネクタ 633"/>
        <xdr:cNvCxnSpPr/>
      </xdr:nvCxnSpPr>
      <xdr:spPr>
        <a:xfrm>
          <a:off x="15481300" y="13552652"/>
          <a:ext cx="8382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8102</xdr:rowOff>
    </xdr:from>
    <xdr:to>
      <xdr:col>81</xdr:col>
      <xdr:colOff>50800</xdr:colOff>
      <xdr:row>79</xdr:row>
      <xdr:rowOff>44450</xdr:rowOff>
    </xdr:to>
    <xdr:cxnSp macro="">
      <xdr:nvCxnSpPr>
        <xdr:cNvPr id="637" name="直線コネクタ 636"/>
        <xdr:cNvCxnSpPr/>
      </xdr:nvCxnSpPr>
      <xdr:spPr>
        <a:xfrm flipV="1">
          <a:off x="14592300" y="13552652"/>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9" name="テキスト ボックス 638"/>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10998</xdr:rowOff>
    </xdr:from>
    <xdr:to>
      <xdr:col>76</xdr:col>
      <xdr:colOff>114300</xdr:colOff>
      <xdr:row>79</xdr:row>
      <xdr:rowOff>44450</xdr:rowOff>
    </xdr:to>
    <xdr:cxnSp macro="">
      <xdr:nvCxnSpPr>
        <xdr:cNvPr id="640" name="直線コネクタ 639"/>
        <xdr:cNvCxnSpPr/>
      </xdr:nvCxnSpPr>
      <xdr:spPr>
        <a:xfrm>
          <a:off x="13703300" y="13555548"/>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147929</xdr:rowOff>
    </xdr:from>
    <xdr:to>
      <xdr:col>71</xdr:col>
      <xdr:colOff>177800</xdr:colOff>
      <xdr:row>79</xdr:row>
      <xdr:rowOff>10998</xdr:rowOff>
    </xdr:to>
    <xdr:cxnSp macro="">
      <xdr:nvCxnSpPr>
        <xdr:cNvPr id="643" name="直線コネクタ 642"/>
        <xdr:cNvCxnSpPr/>
      </xdr:nvCxnSpPr>
      <xdr:spPr>
        <a:xfrm>
          <a:off x="12814300" y="13521029"/>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69042</xdr:rowOff>
    </xdr:from>
    <xdr:ext cx="378565" cy="259045"/>
    <xdr:sp macro="" textlink="">
      <xdr:nvSpPr>
        <xdr:cNvPr id="645" name="テキスト ボックス 644"/>
        <xdr:cNvSpPr txBox="1"/>
      </xdr:nvSpPr>
      <xdr:spPr>
        <a:xfrm>
          <a:off x="13514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121019</xdr:rowOff>
    </xdr:from>
    <xdr:to>
      <xdr:col>67</xdr:col>
      <xdr:colOff>101600</xdr:colOff>
      <xdr:row>79</xdr:row>
      <xdr:rowOff>51169</xdr:rowOff>
    </xdr:to>
    <xdr:sp macro="" textlink="">
      <xdr:nvSpPr>
        <xdr:cNvPr id="646" name="フローチャート: 判断 645"/>
        <xdr:cNvSpPr/>
      </xdr:nvSpPr>
      <xdr:spPr>
        <a:xfrm>
          <a:off x="12763500" y="134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42296</xdr:rowOff>
    </xdr:from>
    <xdr:ext cx="469744" cy="259045"/>
    <xdr:sp macro="" textlink="">
      <xdr:nvSpPr>
        <xdr:cNvPr id="647" name="テキスト ボックス 646"/>
        <xdr:cNvSpPr txBox="1"/>
      </xdr:nvSpPr>
      <xdr:spPr>
        <a:xfrm>
          <a:off x="12579428" y="13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148717</xdr:rowOff>
    </xdr:from>
    <xdr:to>
      <xdr:col>85</xdr:col>
      <xdr:colOff>177800</xdr:colOff>
      <xdr:row>79</xdr:row>
      <xdr:rowOff>78867</xdr:rowOff>
    </xdr:to>
    <xdr:sp macro="" textlink="">
      <xdr:nvSpPr>
        <xdr:cNvPr id="653" name="楕円 652"/>
        <xdr:cNvSpPr/>
      </xdr:nvSpPr>
      <xdr:spPr>
        <a:xfrm>
          <a:off x="16268700" y="135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128752</xdr:rowOff>
    </xdr:from>
    <xdr:to>
      <xdr:col>81</xdr:col>
      <xdr:colOff>101600</xdr:colOff>
      <xdr:row>79</xdr:row>
      <xdr:rowOff>58902</xdr:rowOff>
    </xdr:to>
    <xdr:sp macro="" textlink="">
      <xdr:nvSpPr>
        <xdr:cNvPr id="655" name="楕円 654"/>
        <xdr:cNvSpPr/>
      </xdr:nvSpPr>
      <xdr:spPr>
        <a:xfrm>
          <a:off x="15430500" y="135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75429</xdr:rowOff>
    </xdr:from>
    <xdr:ext cx="378565" cy="259045"/>
    <xdr:sp macro="" textlink="">
      <xdr:nvSpPr>
        <xdr:cNvPr id="656" name="テキスト ボックス 655"/>
        <xdr:cNvSpPr txBox="1"/>
      </xdr:nvSpPr>
      <xdr:spPr>
        <a:xfrm>
          <a:off x="15292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131648</xdr:rowOff>
    </xdr:from>
    <xdr:to>
      <xdr:col>72</xdr:col>
      <xdr:colOff>38100</xdr:colOff>
      <xdr:row>79</xdr:row>
      <xdr:rowOff>61798</xdr:rowOff>
    </xdr:to>
    <xdr:sp macro="" textlink="">
      <xdr:nvSpPr>
        <xdr:cNvPr id="659" name="楕円 658"/>
        <xdr:cNvSpPr/>
      </xdr:nvSpPr>
      <xdr:spPr>
        <a:xfrm>
          <a:off x="13652500" y="13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78325</xdr:rowOff>
    </xdr:from>
    <xdr:ext cx="378565" cy="259045"/>
    <xdr:sp macro="" textlink="">
      <xdr:nvSpPr>
        <xdr:cNvPr id="660" name="テキスト ボックス 659"/>
        <xdr:cNvSpPr txBox="1"/>
      </xdr:nvSpPr>
      <xdr:spPr>
        <a:xfrm>
          <a:off x="13514017" y="1327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97129</xdr:rowOff>
    </xdr:from>
    <xdr:to>
      <xdr:col>67</xdr:col>
      <xdr:colOff>101600</xdr:colOff>
      <xdr:row>79</xdr:row>
      <xdr:rowOff>27279</xdr:rowOff>
    </xdr:to>
    <xdr:sp macro="" textlink="">
      <xdr:nvSpPr>
        <xdr:cNvPr id="661" name="楕円 660"/>
        <xdr:cNvSpPr/>
      </xdr:nvSpPr>
      <xdr:spPr>
        <a:xfrm>
          <a:off x="12763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43806</xdr:rowOff>
    </xdr:from>
    <xdr:ext cx="469744" cy="259045"/>
    <xdr:sp macro="" textlink="">
      <xdr:nvSpPr>
        <xdr:cNvPr id="662" name="テキスト ボックス 661"/>
        <xdr:cNvSpPr txBox="1"/>
      </xdr:nvSpPr>
      <xdr:spPr>
        <a:xfrm>
          <a:off x="12579428" y="132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53346</xdr:rowOff>
    </xdr:from>
    <xdr:to>
      <xdr:col>85</xdr:col>
      <xdr:colOff>127000</xdr:colOff>
      <xdr:row>97</xdr:row>
      <xdr:rowOff>72763</xdr:rowOff>
    </xdr:to>
    <xdr:cxnSp macro="">
      <xdr:nvCxnSpPr>
        <xdr:cNvPr id="695" name="直線コネクタ 694"/>
        <xdr:cNvCxnSpPr/>
      </xdr:nvCxnSpPr>
      <xdr:spPr>
        <a:xfrm flipV="1">
          <a:off x="15481300" y="16683996"/>
          <a:ext cx="838200" cy="1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69892</xdr:rowOff>
    </xdr:from>
    <xdr:to>
      <xdr:col>81</xdr:col>
      <xdr:colOff>50800</xdr:colOff>
      <xdr:row>97</xdr:row>
      <xdr:rowOff>72763</xdr:rowOff>
    </xdr:to>
    <xdr:cxnSp macro="">
      <xdr:nvCxnSpPr>
        <xdr:cNvPr id="698" name="直線コネクタ 697"/>
        <xdr:cNvCxnSpPr/>
      </xdr:nvCxnSpPr>
      <xdr:spPr>
        <a:xfrm>
          <a:off x="14592300" y="16700542"/>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69892</xdr:rowOff>
    </xdr:from>
    <xdr:to>
      <xdr:col>76</xdr:col>
      <xdr:colOff>114300</xdr:colOff>
      <xdr:row>97</xdr:row>
      <xdr:rowOff>72706</xdr:rowOff>
    </xdr:to>
    <xdr:cxnSp macro="">
      <xdr:nvCxnSpPr>
        <xdr:cNvPr id="701" name="直線コネクタ 700"/>
        <xdr:cNvCxnSpPr/>
      </xdr:nvCxnSpPr>
      <xdr:spPr>
        <a:xfrm flipV="1">
          <a:off x="13703300" y="16700542"/>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165147</xdr:rowOff>
    </xdr:from>
    <xdr:to>
      <xdr:col>71</xdr:col>
      <xdr:colOff>177800</xdr:colOff>
      <xdr:row>97</xdr:row>
      <xdr:rowOff>72706</xdr:rowOff>
    </xdr:to>
    <xdr:cxnSp macro="">
      <xdr:nvCxnSpPr>
        <xdr:cNvPr id="704" name="直線コネクタ 703"/>
        <xdr:cNvCxnSpPr/>
      </xdr:nvCxnSpPr>
      <xdr:spPr>
        <a:xfrm>
          <a:off x="12814300" y="16624347"/>
          <a:ext cx="889000" cy="7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3161</xdr:rowOff>
    </xdr:from>
    <xdr:to>
      <xdr:col>67</xdr:col>
      <xdr:colOff>101600</xdr:colOff>
      <xdr:row>96</xdr:row>
      <xdr:rowOff>104761</xdr:rowOff>
    </xdr:to>
    <xdr:sp macro="" textlink="">
      <xdr:nvSpPr>
        <xdr:cNvPr id="707" name="フローチャート: 判断 706"/>
        <xdr:cNvSpPr/>
      </xdr:nvSpPr>
      <xdr:spPr>
        <a:xfrm>
          <a:off x="12763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121288</xdr:rowOff>
    </xdr:from>
    <xdr:ext cx="534377" cy="259045"/>
    <xdr:sp macro="" textlink="">
      <xdr:nvSpPr>
        <xdr:cNvPr id="708" name="テキスト ボックス 707"/>
        <xdr:cNvSpPr txBox="1"/>
      </xdr:nvSpPr>
      <xdr:spPr>
        <a:xfrm>
          <a:off x="12547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2546</xdr:rowOff>
    </xdr:from>
    <xdr:to>
      <xdr:col>85</xdr:col>
      <xdr:colOff>177800</xdr:colOff>
      <xdr:row>97</xdr:row>
      <xdr:rowOff>104146</xdr:rowOff>
    </xdr:to>
    <xdr:sp macro="" textlink="">
      <xdr:nvSpPr>
        <xdr:cNvPr id="714" name="楕円 713"/>
        <xdr:cNvSpPr/>
      </xdr:nvSpPr>
      <xdr:spPr>
        <a:xfrm>
          <a:off x="16268700" y="166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152423</xdr:rowOff>
    </xdr:from>
    <xdr:ext cx="534377" cy="259045"/>
    <xdr:sp macro="" textlink="">
      <xdr:nvSpPr>
        <xdr:cNvPr id="715" name="公債費該当値テキスト"/>
        <xdr:cNvSpPr txBox="1"/>
      </xdr:nvSpPr>
      <xdr:spPr>
        <a:xfrm>
          <a:off x="16370300" y="1661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21963</xdr:rowOff>
    </xdr:from>
    <xdr:to>
      <xdr:col>81</xdr:col>
      <xdr:colOff>101600</xdr:colOff>
      <xdr:row>97</xdr:row>
      <xdr:rowOff>123563</xdr:rowOff>
    </xdr:to>
    <xdr:sp macro="" textlink="">
      <xdr:nvSpPr>
        <xdr:cNvPr id="716" name="楕円 715"/>
        <xdr:cNvSpPr/>
      </xdr:nvSpPr>
      <xdr:spPr>
        <a:xfrm>
          <a:off x="15430500" y="166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114690</xdr:rowOff>
    </xdr:from>
    <xdr:ext cx="534377" cy="259045"/>
    <xdr:sp macro="" textlink="">
      <xdr:nvSpPr>
        <xdr:cNvPr id="717" name="テキスト ボックス 716"/>
        <xdr:cNvSpPr txBox="1"/>
      </xdr:nvSpPr>
      <xdr:spPr>
        <a:xfrm>
          <a:off x="15214111" y="167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19092</xdr:rowOff>
    </xdr:from>
    <xdr:to>
      <xdr:col>76</xdr:col>
      <xdr:colOff>165100</xdr:colOff>
      <xdr:row>97</xdr:row>
      <xdr:rowOff>120692</xdr:rowOff>
    </xdr:to>
    <xdr:sp macro="" textlink="">
      <xdr:nvSpPr>
        <xdr:cNvPr id="718" name="楕円 717"/>
        <xdr:cNvSpPr/>
      </xdr:nvSpPr>
      <xdr:spPr>
        <a:xfrm>
          <a:off x="14541500" y="166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111819</xdr:rowOff>
    </xdr:from>
    <xdr:ext cx="534377" cy="259045"/>
    <xdr:sp macro="" textlink="">
      <xdr:nvSpPr>
        <xdr:cNvPr id="719" name="テキスト ボックス 718"/>
        <xdr:cNvSpPr txBox="1"/>
      </xdr:nvSpPr>
      <xdr:spPr>
        <a:xfrm>
          <a:off x="14325111" y="1674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21906</xdr:rowOff>
    </xdr:from>
    <xdr:to>
      <xdr:col>72</xdr:col>
      <xdr:colOff>38100</xdr:colOff>
      <xdr:row>97</xdr:row>
      <xdr:rowOff>123506</xdr:rowOff>
    </xdr:to>
    <xdr:sp macro="" textlink="">
      <xdr:nvSpPr>
        <xdr:cNvPr id="720" name="楕円 719"/>
        <xdr:cNvSpPr/>
      </xdr:nvSpPr>
      <xdr:spPr>
        <a:xfrm>
          <a:off x="13652500" y="166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114633</xdr:rowOff>
    </xdr:from>
    <xdr:ext cx="534377" cy="259045"/>
    <xdr:sp macro="" textlink="">
      <xdr:nvSpPr>
        <xdr:cNvPr id="721" name="テキスト ボックス 720"/>
        <xdr:cNvSpPr txBox="1"/>
      </xdr:nvSpPr>
      <xdr:spPr>
        <a:xfrm>
          <a:off x="13436111" y="1674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114347</xdr:rowOff>
    </xdr:from>
    <xdr:to>
      <xdr:col>67</xdr:col>
      <xdr:colOff>101600</xdr:colOff>
      <xdr:row>97</xdr:row>
      <xdr:rowOff>44497</xdr:rowOff>
    </xdr:to>
    <xdr:sp macro="" textlink="">
      <xdr:nvSpPr>
        <xdr:cNvPr id="722" name="楕円 721"/>
        <xdr:cNvSpPr/>
      </xdr:nvSpPr>
      <xdr:spPr>
        <a:xfrm>
          <a:off x="12763500" y="165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35624</xdr:rowOff>
    </xdr:from>
    <xdr:ext cx="534377" cy="259045"/>
    <xdr:sp macro="" textlink="">
      <xdr:nvSpPr>
        <xdr:cNvPr id="723" name="テキスト ボックス 722"/>
        <xdr:cNvSpPr txBox="1"/>
      </xdr:nvSpPr>
      <xdr:spPr>
        <a:xfrm>
          <a:off x="12547111" y="166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68829</xdr:rowOff>
    </xdr:from>
    <xdr:to>
      <xdr:col>98</xdr:col>
      <xdr:colOff>38100</xdr:colOff>
      <xdr:row>38</xdr:row>
      <xdr:rowOff>170429</xdr:rowOff>
    </xdr:to>
    <xdr:sp macro="" textlink="">
      <xdr:nvSpPr>
        <xdr:cNvPr id="762" name="フローチャート: 判断 761"/>
        <xdr:cNvSpPr/>
      </xdr:nvSpPr>
      <xdr:spPr>
        <a:xfrm>
          <a:off x="18605500" y="65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15506</xdr:rowOff>
    </xdr:from>
    <xdr:ext cx="378565" cy="259045"/>
    <xdr:sp macro="" textlink="">
      <xdr:nvSpPr>
        <xdr:cNvPr id="763" name="テキスト ボックス 762"/>
        <xdr:cNvSpPr txBox="1"/>
      </xdr:nvSpPr>
      <xdr:spPr>
        <a:xfrm>
          <a:off x="18467017" y="6359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歳出決算額は全体的に類似団体平均に近似しているものの、議会費、総務費、商工費、教育費については類似団体や県内平均を大きく上回っている。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議会費は議員数が多いことが主な要因として考えられる。総務費は、今後の大規模プロジェクトに備えた公共施設整備基金や減債基金への積立金の増加が主な要因と考えられる。商工費は、他団体にはないアクアトム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赤レンガ倉庫の管理運営費等が主な要因として考えられる。また平成３０年度は企業立地補助金や敦賀ムゼウム整備事業費の増加により前年度に比べて更に数値が高くなっている。教育費は、福井国体開催に伴う施設整備費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運営経費等により平成２８年度以降数値が高くなっている。なお、労働費が高いのは、預託金が類似団体に比べて高いことが要因であり、実支出を伴わない経費であり特段の問題はない。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の経費の増減要因としては、民生費は放課後児童クラブや病児・病後児保育施設の整備費用の増加が主な要因と考えられる。土木費は、北陸新幹線敦賀開業に向けた整備費用等の増加が主な要因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実質収支については引き続き、ほぼ横ばいで黒字を維持している。 </a:t>
          </a:r>
        </a:p>
        <a:p>
          <a:r>
            <a:rPr kumimoji="1" lang="ja-JP" altLang="en-US" sz="1100">
              <a:latin typeface="ＭＳ ゴシック" pitchFamily="49" charset="-128"/>
              <a:ea typeface="ＭＳ ゴシック" pitchFamily="49" charset="-128"/>
            </a:rPr>
            <a:t>平成３０年度決算においては税収の増等により、実質収支額が前年度比２．２億円の増、単年度収支が１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３億円の増、実質単年度収支が１．３億円の増となり、２</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２億円の黒字となっている。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財政調整基金残高は、標準財政規模比約２０％を一定の基準としており、平成３０年度もその数値を維持している。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平成３０年度においても、全会計が黒字で推移している。 </a:t>
          </a:r>
        </a:p>
        <a:p>
          <a:r>
            <a:rPr kumimoji="1" lang="ja-JP" altLang="en-US" sz="1100">
              <a:latin typeface="ＭＳ ゴシック" pitchFamily="49" charset="-128"/>
              <a:ea typeface="ＭＳ ゴシック" pitchFamily="49" charset="-128"/>
            </a:rPr>
            <a:t>　なお、平成３０年度より、下水道事業が地方公営企業法の適用を受けている。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（平成２９年度以前の数値は、地方公営企業法適用前の数値）</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31385101</v>
      </c>
      <c r="BO4" s="430"/>
      <c r="BP4" s="430"/>
      <c r="BQ4" s="430"/>
      <c r="BR4" s="430"/>
      <c r="BS4" s="430"/>
      <c r="BT4" s="430"/>
      <c r="BU4" s="431"/>
      <c r="BV4" s="429">
        <v>28717509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10.5</v>
      </c>
      <c r="CU4" s="436"/>
      <c r="CV4" s="436"/>
      <c r="CW4" s="436"/>
      <c r="CX4" s="436"/>
      <c r="CY4" s="436"/>
      <c r="CZ4" s="436"/>
      <c r="DA4" s="437"/>
      <c r="DB4" s="435">
        <v>9.1999999999999993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29581136</v>
      </c>
      <c r="BO5" s="467"/>
      <c r="BP5" s="467"/>
      <c r="BQ5" s="467"/>
      <c r="BR5" s="467"/>
      <c r="BS5" s="467"/>
      <c r="BT5" s="467"/>
      <c r="BU5" s="468"/>
      <c r="BV5" s="466">
        <v>27134222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92.4</v>
      </c>
      <c r="CU5" s="464"/>
      <c r="CV5" s="464"/>
      <c r="CW5" s="464"/>
      <c r="CX5" s="464"/>
      <c r="CY5" s="464"/>
      <c r="CZ5" s="464"/>
      <c r="DA5" s="465"/>
      <c r="DB5" s="463">
        <v>92.9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1803965</v>
      </c>
      <c r="BO6" s="467"/>
      <c r="BP6" s="467"/>
      <c r="BQ6" s="467"/>
      <c r="BR6" s="467"/>
      <c r="BS6" s="467"/>
      <c r="BT6" s="467"/>
      <c r="BU6" s="468"/>
      <c r="BV6" s="466">
        <v>1583287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99.6</v>
      </c>
      <c r="CU6" s="504"/>
      <c r="CV6" s="504"/>
      <c r="CW6" s="504"/>
      <c r="CX6" s="504"/>
      <c r="CY6" s="504"/>
      <c r="CZ6" s="504"/>
      <c r="DA6" s="505"/>
      <c r="DB6" s="503">
        <v>98.7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116749</v>
      </c>
      <c r="BO7" s="467"/>
      <c r="BP7" s="467"/>
      <c r="BQ7" s="467"/>
      <c r="BR7" s="467"/>
      <c r="BS7" s="467"/>
      <c r="BT7" s="467"/>
      <c r="BU7" s="468"/>
      <c r="BV7" s="466">
        <v>113270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16017973</v>
      </c>
      <c r="CU7" s="467"/>
      <c r="CV7" s="467"/>
      <c r="CW7" s="467"/>
      <c r="CX7" s="467"/>
      <c r="CY7" s="467"/>
      <c r="CZ7" s="467"/>
      <c r="DA7" s="468"/>
      <c r="DB7" s="466">
        <v>15931159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1687216</v>
      </c>
      <c r="BO8" s="467"/>
      <c r="BP8" s="467"/>
      <c r="BQ8" s="467"/>
      <c r="BR8" s="467"/>
      <c r="BS8" s="467"/>
      <c r="BT8" s="467"/>
      <c r="BU8" s="468"/>
      <c r="BV8" s="466">
        <v>1470017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0.94</v>
      </c>
      <c r="CU8" s="507"/>
      <c r="CV8" s="507"/>
      <c r="CW8" s="507"/>
      <c r="CX8" s="507"/>
      <c r="CY8" s="507"/>
      <c r="CZ8" s="507"/>
      <c r="DA8" s="508"/>
      <c r="DB8" s="506">
        <v>0.95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66165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217199</v>
      </c>
      <c r="BO9" s="467"/>
      <c r="BP9" s="467"/>
      <c r="BQ9" s="467"/>
      <c r="BR9" s="467"/>
      <c r="BS9" s="467"/>
      <c r="BT9" s="467"/>
      <c r="BU9" s="468"/>
      <c r="BV9" s="466">
        <v>85114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8.5</v>
      </c>
      <c r="CU9" s="464"/>
      <c r="CV9" s="464"/>
      <c r="CW9" s="464"/>
      <c r="CX9" s="464"/>
      <c r="CY9" s="464"/>
      <c r="CZ9" s="464"/>
      <c r="DA9" s="465"/>
      <c r="DB9" s="463">
        <v>8.6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67760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2298</v>
      </c>
      <c r="BO10" s="467"/>
      <c r="BP10" s="467"/>
      <c r="BQ10" s="467"/>
      <c r="BR10" s="467"/>
      <c r="BS10" s="467"/>
      <c r="BT10" s="467"/>
      <c r="BU10" s="468"/>
      <c r="BV10" s="466">
        <v>2757</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66016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65140</v>
      </c>
      <c r="S13" s="548"/>
      <c r="T13" s="548"/>
      <c r="U13" s="548"/>
      <c r="V13" s="549"/>
      <c r="W13" s="482" t="s">
        <v>138</v>
      </c>
      <c r="X13" s="483"/>
      <c r="Y13" s="483"/>
      <c r="Z13" s="483"/>
      <c r="AA13" s="483"/>
      <c r="AB13" s="473"/>
      <c r="AC13" s="517">
        <v>615</v>
      </c>
      <c r="AD13" s="518"/>
      <c r="AE13" s="518"/>
      <c r="AF13" s="518"/>
      <c r="AG13" s="557"/>
      <c r="AH13" s="517">
        <v>727</v>
      </c>
      <c r="AI13" s="518"/>
      <c r="AJ13" s="518"/>
      <c r="AK13" s="518"/>
      <c r="AL13" s="519"/>
      <c r="AM13" s="495" t="s">
        <v>139</v>
      </c>
      <c r="AN13" s="496"/>
      <c r="AO13" s="496"/>
      <c r="AP13" s="496"/>
      <c r="AQ13" s="496"/>
      <c r="AR13" s="496"/>
      <c r="AS13" s="496"/>
      <c r="AT13" s="497"/>
      <c r="AU13" s="498" t="s">
        <v>108</v>
      </c>
      <c r="AV13" s="499"/>
      <c r="AW13" s="499"/>
      <c r="AX13" s="499"/>
      <c r="AY13" s="500" t="s">
        <v>140</v>
      </c>
      <c r="AZ13" s="501"/>
      <c r="BA13" s="501"/>
      <c r="BB13" s="501"/>
      <c r="BC13" s="501"/>
      <c r="BD13" s="501"/>
      <c r="BE13" s="501"/>
      <c r="BF13" s="501"/>
      <c r="BG13" s="501"/>
      <c r="BH13" s="501"/>
      <c r="BI13" s="501"/>
      <c r="BJ13" s="501"/>
      <c r="BK13" s="501"/>
      <c r="BL13" s="501"/>
      <c r="BM13" s="502"/>
      <c r="BN13" s="466">
        <v>219497</v>
      </c>
      <c r="BO13" s="467"/>
      <c r="BP13" s="467"/>
      <c r="BQ13" s="467"/>
      <c r="BR13" s="467"/>
      <c r="BS13" s="467"/>
      <c r="BT13" s="467"/>
      <c r="BU13" s="468"/>
      <c r="BV13" s="466">
        <v>87871</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6.2</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66558</v>
      </c>
      <c r="S14" s="548"/>
      <c r="T14" s="548"/>
      <c r="U14" s="548"/>
      <c r="V14" s="549"/>
      <c r="W14" s="456"/>
      <c r="X14" s="457"/>
      <c r="Y14" s="457"/>
      <c r="Z14" s="457"/>
      <c r="AA14" s="457"/>
      <c r="AB14" s="446"/>
      <c r="AC14" s="550">
        <v>1.9</v>
      </c>
      <c r="AD14" s="551"/>
      <c r="AE14" s="551"/>
      <c r="AF14" s="551"/>
      <c r="AG14" s="552"/>
      <c r="AH14" s="550">
        <v>2.2000000000000002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136</v>
      </c>
      <c r="CU14" s="562"/>
      <c r="CV14" s="562"/>
      <c r="CW14" s="562"/>
      <c r="CX14" s="562"/>
      <c r="CY14" s="562"/>
      <c r="CZ14" s="562"/>
      <c r="DA14" s="563"/>
      <c r="DB14" s="561">
        <v>6.1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65746</v>
      </c>
      <c r="S15" s="548"/>
      <c r="T15" s="548"/>
      <c r="U15" s="548"/>
      <c r="V15" s="549"/>
      <c r="W15" s="482" t="s">
        <v>145</v>
      </c>
      <c r="X15" s="483"/>
      <c r="Y15" s="483"/>
      <c r="Z15" s="483"/>
      <c r="AA15" s="483"/>
      <c r="AB15" s="473"/>
      <c r="AC15" s="517">
        <v>8759</v>
      </c>
      <c r="AD15" s="518"/>
      <c r="AE15" s="518"/>
      <c r="AF15" s="518"/>
      <c r="AG15" s="557"/>
      <c r="AH15" s="517">
        <v>9595</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10876451</v>
      </c>
      <c r="BO15" s="430"/>
      <c r="BP15" s="430"/>
      <c r="BQ15" s="430"/>
      <c r="BR15" s="430"/>
      <c r="BS15" s="430"/>
      <c r="BT15" s="430"/>
      <c r="BU15" s="431"/>
      <c r="BV15" s="429">
        <v>10858094</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27.1</v>
      </c>
      <c r="AD16" s="551"/>
      <c r="AE16" s="551"/>
      <c r="AF16" s="551"/>
      <c r="AG16" s="552"/>
      <c r="AH16" s="550">
        <v>28.9</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11635464</v>
      </c>
      <c r="BO16" s="467"/>
      <c r="BP16" s="467"/>
      <c r="BQ16" s="467"/>
      <c r="BR16" s="467"/>
      <c r="BS16" s="467"/>
      <c r="BT16" s="467"/>
      <c r="BU16" s="468"/>
      <c r="BV16" s="466">
        <v>11549533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22957</v>
      </c>
      <c r="AD17" s="518"/>
      <c r="AE17" s="518"/>
      <c r="AF17" s="518"/>
      <c r="AG17" s="557"/>
      <c r="AH17" s="517">
        <v>22893</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14034188</v>
      </c>
      <c r="BO17" s="467"/>
      <c r="BP17" s="467"/>
      <c r="BQ17" s="467"/>
      <c r="BR17" s="467"/>
      <c r="BS17" s="467"/>
      <c r="BT17" s="467"/>
      <c r="BU17" s="468"/>
      <c r="BV17" s="466">
        <v>14020290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251.41</v>
      </c>
      <c r="M18" s="579"/>
      <c r="N18" s="579"/>
      <c r="O18" s="579"/>
      <c r="P18" s="579"/>
      <c r="Q18" s="579"/>
      <c r="R18" s="580"/>
      <c r="S18" s="580"/>
      <c r="T18" s="580"/>
      <c r="U18" s="580"/>
      <c r="V18" s="581"/>
      <c r="W18" s="484"/>
      <c r="X18" s="485"/>
      <c r="Y18" s="485"/>
      <c r="Z18" s="485"/>
      <c r="AA18" s="485"/>
      <c r="AB18" s="476"/>
      <c r="AC18" s="582">
        <v>71</v>
      </c>
      <c r="AD18" s="583"/>
      <c r="AE18" s="583"/>
      <c r="AF18" s="583"/>
      <c r="AG18" s="584"/>
      <c r="AH18" s="582">
        <v>68.900000000000006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15335673</v>
      </c>
      <c r="BO18" s="467"/>
      <c r="BP18" s="467"/>
      <c r="BQ18" s="467"/>
      <c r="BR18" s="467"/>
      <c r="BS18" s="467"/>
      <c r="BT18" s="467"/>
      <c r="BU18" s="468"/>
      <c r="BV18" s="466">
        <v>14891490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263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21930153</v>
      </c>
      <c r="BO19" s="467"/>
      <c r="BP19" s="467"/>
      <c r="BQ19" s="467"/>
      <c r="BR19" s="467"/>
      <c r="BS19" s="467"/>
      <c r="BT19" s="467"/>
      <c r="BU19" s="468"/>
      <c r="BV19" s="466">
        <v>20554392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26545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20952380</v>
      </c>
      <c r="BO23" s="467"/>
      <c r="BP23" s="467"/>
      <c r="BQ23" s="467"/>
      <c r="BR23" s="467"/>
      <c r="BS23" s="467"/>
      <c r="BT23" s="467"/>
      <c r="BU23" s="468"/>
      <c r="BV23" s="466">
        <v>20260991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9200</v>
      </c>
      <c r="R24" s="518"/>
      <c r="S24" s="518"/>
      <c r="T24" s="518"/>
      <c r="U24" s="518"/>
      <c r="V24" s="557"/>
      <c r="W24" s="616"/>
      <c r="X24" s="604"/>
      <c r="Y24" s="605"/>
      <c r="Z24" s="516" t="s">
        <v>169</v>
      </c>
      <c r="AA24" s="496"/>
      <c r="AB24" s="496"/>
      <c r="AC24" s="496"/>
      <c r="AD24" s="496"/>
      <c r="AE24" s="496"/>
      <c r="AF24" s="496"/>
      <c r="AG24" s="497"/>
      <c r="AH24" s="517">
        <v>485</v>
      </c>
      <c r="AI24" s="518"/>
      <c r="AJ24" s="518"/>
      <c r="AK24" s="518"/>
      <c r="AL24" s="557"/>
      <c r="AM24" s="517">
        <v>1307560</v>
      </c>
      <c r="AN24" s="518"/>
      <c r="AO24" s="518"/>
      <c r="AP24" s="518"/>
      <c r="AQ24" s="518"/>
      <c r="AR24" s="557"/>
      <c r="AS24" s="517">
        <v>2696</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13518137</v>
      </c>
      <c r="BO24" s="467"/>
      <c r="BP24" s="467"/>
      <c r="BQ24" s="467"/>
      <c r="BR24" s="467"/>
      <c r="BS24" s="467"/>
      <c r="BT24" s="467"/>
      <c r="BU24" s="468"/>
      <c r="BV24" s="466">
        <v>13058876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2</v>
      </c>
      <c r="M25" s="518"/>
      <c r="N25" s="518"/>
      <c r="O25" s="518"/>
      <c r="P25" s="557"/>
      <c r="Q25" s="517">
        <v>7600</v>
      </c>
      <c r="R25" s="518"/>
      <c r="S25" s="518"/>
      <c r="T25" s="518"/>
      <c r="U25" s="518"/>
      <c r="V25" s="557"/>
      <c r="W25" s="616"/>
      <c r="X25" s="604"/>
      <c r="Y25" s="605"/>
      <c r="Z25" s="516" t="s">
        <v>172</v>
      </c>
      <c r="AA25" s="496"/>
      <c r="AB25" s="496"/>
      <c r="AC25" s="496"/>
      <c r="AD25" s="496"/>
      <c r="AE25" s="496"/>
      <c r="AF25" s="496"/>
      <c r="AG25" s="497"/>
      <c r="AH25" s="517" t="s">
        <v>136</v>
      </c>
      <c r="AI25" s="518"/>
      <c r="AJ25" s="518"/>
      <c r="AK25" s="518"/>
      <c r="AL25" s="557"/>
      <c r="AM25" s="517" t="s">
        <v>128</v>
      </c>
      <c r="AN25" s="518"/>
      <c r="AO25" s="518"/>
      <c r="AP25" s="518"/>
      <c r="AQ25" s="518"/>
      <c r="AR25" s="557"/>
      <c r="AS25" s="517" t="s">
        <v>128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1686809</v>
      </c>
      <c r="BO25" s="430"/>
      <c r="BP25" s="430"/>
      <c r="BQ25" s="430"/>
      <c r="BR25" s="430"/>
      <c r="BS25" s="430"/>
      <c r="BT25" s="430"/>
      <c r="BU25" s="431"/>
      <c r="BV25" s="429">
        <v>731457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6380</v>
      </c>
      <c r="R26" s="518"/>
      <c r="S26" s="518"/>
      <c r="T26" s="518"/>
      <c r="U26" s="518"/>
      <c r="V26" s="557"/>
      <c r="W26" s="616"/>
      <c r="X26" s="604"/>
      <c r="Y26" s="605"/>
      <c r="Z26" s="516" t="s">
        <v>175</v>
      </c>
      <c r="AA26" s="626"/>
      <c r="AB26" s="626"/>
      <c r="AC26" s="626"/>
      <c r="AD26" s="626"/>
      <c r="AE26" s="626"/>
      <c r="AF26" s="626"/>
      <c r="AG26" s="627"/>
      <c r="AH26" s="517">
        <v>20</v>
      </c>
      <c r="AI26" s="518"/>
      <c r="AJ26" s="518"/>
      <c r="AK26" s="518"/>
      <c r="AL26" s="557"/>
      <c r="AM26" s="517">
        <v>56960</v>
      </c>
      <c r="AN26" s="518"/>
      <c r="AO26" s="518"/>
      <c r="AP26" s="518"/>
      <c r="AQ26" s="518"/>
      <c r="AR26" s="557"/>
      <c r="AS26" s="517">
        <v>2848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4900</v>
      </c>
      <c r="R27" s="518"/>
      <c r="S27" s="518"/>
      <c r="T27" s="518"/>
      <c r="U27" s="518"/>
      <c r="V27" s="557"/>
      <c r="W27" s="616"/>
      <c r="X27" s="604"/>
      <c r="Y27" s="605"/>
      <c r="Z27" s="516" t="s">
        <v>178</v>
      </c>
      <c r="AA27" s="496"/>
      <c r="AB27" s="496"/>
      <c r="AC27" s="496"/>
      <c r="AD27" s="496"/>
      <c r="AE27" s="496"/>
      <c r="AF27" s="496"/>
      <c r="AG27" s="497"/>
      <c r="AH27" s="517">
        <v>8</v>
      </c>
      <c r="AI27" s="518"/>
      <c r="AJ27" s="518"/>
      <c r="AK27" s="518"/>
      <c r="AL27" s="557"/>
      <c r="AM27" s="517">
        <v>22136</v>
      </c>
      <c r="AN27" s="518"/>
      <c r="AO27" s="518"/>
      <c r="AP27" s="518"/>
      <c r="AQ27" s="518"/>
      <c r="AR27" s="557"/>
      <c r="AS27" s="517">
        <v>2767</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1795116</v>
      </c>
      <c r="BO27" s="640"/>
      <c r="BP27" s="640"/>
      <c r="BQ27" s="640"/>
      <c r="BR27" s="640"/>
      <c r="BS27" s="640"/>
      <c r="BT27" s="640"/>
      <c r="BU27" s="641"/>
      <c r="BV27" s="639">
        <v>1793968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4280</v>
      </c>
      <c r="R28" s="518"/>
      <c r="S28" s="518"/>
      <c r="T28" s="518"/>
      <c r="U28" s="518"/>
      <c r="V28" s="557"/>
      <c r="W28" s="616"/>
      <c r="X28" s="604"/>
      <c r="Y28" s="605"/>
      <c r="Z28" s="516" t="s">
        <v>181</v>
      </c>
      <c r="AA28" s="496"/>
      <c r="AB28" s="496"/>
      <c r="AC28" s="496"/>
      <c r="AD28" s="496"/>
      <c r="AE28" s="496"/>
      <c r="AF28" s="496"/>
      <c r="AG28" s="497"/>
      <c r="AH28" s="517" t="s">
        <v>128</v>
      </c>
      <c r="AI28" s="518"/>
      <c r="AJ28" s="518"/>
      <c r="AK28" s="518"/>
      <c r="AL28" s="557"/>
      <c r="AM28" s="517" t="s">
        <v>128</v>
      </c>
      <c r="AN28" s="518"/>
      <c r="AO28" s="518"/>
      <c r="AP28" s="518"/>
      <c r="AQ28" s="518"/>
      <c r="AR28" s="557"/>
      <c r="AS28" s="517" t="s">
        <v>136</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3285754</v>
      </c>
      <c r="BO28" s="430"/>
      <c r="BP28" s="430"/>
      <c r="BQ28" s="430"/>
      <c r="BR28" s="430"/>
      <c r="BS28" s="430"/>
      <c r="BT28" s="430"/>
      <c r="BU28" s="431"/>
      <c r="BV28" s="429">
        <v>3283456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22</v>
      </c>
      <c r="M29" s="518"/>
      <c r="N29" s="518"/>
      <c r="O29" s="518"/>
      <c r="P29" s="557"/>
      <c r="Q29" s="517">
        <v>4070</v>
      </c>
      <c r="R29" s="518"/>
      <c r="S29" s="518"/>
      <c r="T29" s="518"/>
      <c r="U29" s="518"/>
      <c r="V29" s="557"/>
      <c r="W29" s="617"/>
      <c r="X29" s="618"/>
      <c r="Y29" s="619"/>
      <c r="Z29" s="516" t="s">
        <v>184</v>
      </c>
      <c r="AA29" s="496"/>
      <c r="AB29" s="496"/>
      <c r="AC29" s="496"/>
      <c r="AD29" s="496"/>
      <c r="AE29" s="496"/>
      <c r="AF29" s="496"/>
      <c r="AG29" s="497"/>
      <c r="AH29" s="517">
        <v>493</v>
      </c>
      <c r="AI29" s="518"/>
      <c r="AJ29" s="518"/>
      <c r="AK29" s="518"/>
      <c r="AL29" s="557"/>
      <c r="AM29" s="517">
        <v>1329696</v>
      </c>
      <c r="AN29" s="518"/>
      <c r="AO29" s="518"/>
      <c r="AP29" s="518"/>
      <c r="AQ29" s="518"/>
      <c r="AR29" s="557"/>
      <c r="AS29" s="517">
        <v>2697</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1578111</v>
      </c>
      <c r="BO29" s="467"/>
      <c r="BP29" s="467"/>
      <c r="BQ29" s="467"/>
      <c r="BR29" s="467"/>
      <c r="BS29" s="467"/>
      <c r="BT29" s="467"/>
      <c r="BU29" s="468"/>
      <c r="BV29" s="466">
        <v>1026511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5423645</v>
      </c>
      <c r="BO30" s="640"/>
      <c r="BP30" s="640"/>
      <c r="BQ30" s="640"/>
      <c r="BR30" s="640"/>
      <c r="BS30" s="640"/>
      <c r="BT30" s="640"/>
      <c r="BU30" s="641"/>
      <c r="BV30" s="639">
        <v>5119755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194</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196</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国民健康保険（事業勘定の部）</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市立敦賀病院事業</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港湾施設事業</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敦賀美方消防組合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港都つるが</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国民健康保険（施設勘定の部）</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水道事業</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IF('各会計、関係団体の財政状況及び健全化判断比率'!B36="","",'各会計、関係団体の財政状況及び健全化判断比率'!B36)</f>
        <v>産業団地整備事業</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嶺南広域行政組合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嶺南ケーブルネットワーク</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IF('各会計、関係団体の財政状況及び健全化判断比率'!B34="","",'各会計、関係団体の財政状況及び健全化判断比率'!B34)</f>
        <v>下水道事業</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福井県後期高齢者医療広域連合（一般会計）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公立大学法人敦賀市立看護大学</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福井県後期高齢者医療広域連合（特別会計）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福井県市町総合事務組合（一般会計）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福井県市町総合事務組合（特別会計）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福井県自治会館組合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dIk3Twaa4Y5QWmNGthZ3M3iYkEl1SxahpwftZlaXHeKB36POQL7hcKE2xbTblWJ4ao8HvdiXXvkwucYKFL9w==" saltValue="DRA3y+W1APtcfF49uPK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567</v>
      </c>
      <c r="D34" s="1244"/>
      <c r="E34" s="1245"/>
      <c r="F34" s="32">
        <v>13.47</v>
      </c>
      <c r="G34" s="33">
        <v>14.83</v>
      </c>
      <c r="H34" s="33">
        <v>15.89</v>
      </c>
      <c r="I34" s="33">
        <v>17.05</v>
      </c>
      <c r="J34" s="34">
        <v>17.91</v>
      </c>
      <c r="K34" s="22"/>
      <c r="L34" s="22"/>
      <c r="M34" s="22"/>
      <c r="N34" s="22"/>
      <c r="O34" s="22"/>
      <c r="P34" s="22"/>
    </row>
    <row r="35" spans="1:16" ht="39" customHeight="1" x14ac:dyDescent="0.15">
      <c r="A35" s="22"/>
      <c r="B35" s="35"/>
      <c r="C35" s="1238" t="s">
        <v>568</v>
      </c>
      <c r="D35" s="1239"/>
      <c r="E35" s="1240"/>
      <c r="F35" s="36">
        <v>8.82</v>
      </c>
      <c r="G35" s="37">
        <v>9.59</v>
      </c>
      <c r="H35" s="37">
        <v>8.6999999999999993</v>
      </c>
      <c r="I35" s="37">
        <v>9.2200000000000006</v>
      </c>
      <c r="J35" s="38">
        <v>10.53</v>
      </c>
      <c r="K35" s="22"/>
      <c r="L35" s="22"/>
      <c r="M35" s="22"/>
      <c r="N35" s="22"/>
      <c r="O35" s="22"/>
      <c r="P35" s="22"/>
    </row>
    <row r="36" spans="1:16" ht="39" customHeight="1" x14ac:dyDescent="0.15">
      <c r="A36" s="22"/>
      <c r="B36" s="35"/>
      <c r="C36" s="1238" t="s">
        <v>569</v>
      </c>
      <c r="D36" s="1239"/>
      <c r="E36" s="1240"/>
      <c r="F36" s="36">
        <v>8.18</v>
      </c>
      <c r="G36" s="37">
        <v>8.61</v>
      </c>
      <c r="H36" s="37">
        <v>8.4600000000000009</v>
      </c>
      <c r="I36" s="37">
        <v>7.87</v>
      </c>
      <c r="J36" s="38">
        <v>7.52</v>
      </c>
      <c r="K36" s="22"/>
      <c r="L36" s="22"/>
      <c r="M36" s="22"/>
      <c r="N36" s="22"/>
      <c r="O36" s="22"/>
      <c r="P36" s="22"/>
    </row>
    <row r="37" spans="1:16" ht="39" customHeight="1" x14ac:dyDescent="0.15">
      <c r="A37" s="22"/>
      <c r="B37" s="35"/>
      <c r="C37" s="1238" t="s">
        <v>570</v>
      </c>
      <c r="D37" s="1239"/>
      <c r="E37" s="1240"/>
      <c r="F37" s="36">
        <v>0</v>
      </c>
      <c r="G37" s="37">
        <v>0</v>
      </c>
      <c r="H37" s="37">
        <v>0</v>
      </c>
      <c r="I37" s="37">
        <v>0.22</v>
      </c>
      <c r="J37" s="38">
        <v>1.1399999999999999</v>
      </c>
      <c r="K37" s="22"/>
      <c r="L37" s="22"/>
      <c r="M37" s="22"/>
      <c r="N37" s="22"/>
      <c r="O37" s="22"/>
      <c r="P37" s="22"/>
    </row>
    <row r="38" spans="1:16" ht="39" customHeight="1" x14ac:dyDescent="0.15">
      <c r="A38" s="22"/>
      <c r="B38" s="35"/>
      <c r="C38" s="1238" t="s">
        <v>571</v>
      </c>
      <c r="D38" s="1239"/>
      <c r="E38" s="1240"/>
      <c r="F38" s="36">
        <v>0.27</v>
      </c>
      <c r="G38" s="37">
        <v>0.79</v>
      </c>
      <c r="H38" s="37">
        <v>0.88</v>
      </c>
      <c r="I38" s="37">
        <v>0.56000000000000005</v>
      </c>
      <c r="J38" s="38">
        <v>0.78</v>
      </c>
      <c r="K38" s="22"/>
      <c r="L38" s="22"/>
      <c r="M38" s="22"/>
      <c r="N38" s="22"/>
      <c r="O38" s="22"/>
      <c r="P38" s="22"/>
    </row>
    <row r="39" spans="1:16" ht="39" customHeight="1" x14ac:dyDescent="0.15">
      <c r="A39" s="22"/>
      <c r="B39" s="35"/>
      <c r="C39" s="1238" t="s">
        <v>572</v>
      </c>
      <c r="D39" s="1239"/>
      <c r="E39" s="1240"/>
      <c r="F39" s="36">
        <v>0.01</v>
      </c>
      <c r="G39" s="37">
        <v>0.01</v>
      </c>
      <c r="H39" s="37">
        <v>0.03</v>
      </c>
      <c r="I39" s="37">
        <v>0.01</v>
      </c>
      <c r="J39" s="38">
        <v>0.02</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574</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575</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576</v>
      </c>
      <c r="D43" s="1242"/>
      <c r="E43" s="1243"/>
      <c r="F43" s="41">
        <v>1.32</v>
      </c>
      <c r="G43" s="42">
        <v>1.31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fk/2BE0cuLVED3M+vgp6AufAF7e4S732QWuuE5dXfR24Ct4KRljpgvTptyej9c0wo/HJ68Oew9tXPXtvjS8uA==" saltValue="USLh6gyAN8v5v8NXI6F3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2320</v>
      </c>
      <c r="L45" s="60">
        <v>1930</v>
      </c>
      <c r="M45" s="60">
        <v>1933</v>
      </c>
      <c r="N45" s="60">
        <v>1909</v>
      </c>
      <c r="O45" s="61">
        <v>1983</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48"/>
      <c r="C48" s="1249"/>
      <c r="D48" s="62"/>
      <c r="E48" s="1254" t="s">
        <v>14</v>
      </c>
      <c r="F48" s="1254"/>
      <c r="G48" s="1254"/>
      <c r="H48" s="1254"/>
      <c r="I48" s="1254"/>
      <c r="J48" s="1255"/>
      <c r="K48" s="63">
        <v>1125</v>
      </c>
      <c r="L48" s="64">
        <v>1189</v>
      </c>
      <c r="M48" s="64">
        <v>1188</v>
      </c>
      <c r="N48" s="64">
        <v>1154</v>
      </c>
      <c r="O48" s="65">
        <v>1130</v>
      </c>
      <c r="P48" s="48"/>
      <c r="Q48" s="48"/>
      <c r="R48" s="48"/>
      <c r="S48" s="48"/>
      <c r="T48" s="48"/>
      <c r="U48" s="48"/>
    </row>
    <row r="49" spans="1:21" ht="30.75" customHeight="1" x14ac:dyDescent="0.15">
      <c r="A49" s="48"/>
      <c r="B49" s="1248"/>
      <c r="C49" s="1249"/>
      <c r="D49" s="62"/>
      <c r="E49" s="1254" t="s">
        <v>15</v>
      </c>
      <c r="F49" s="1254"/>
      <c r="G49" s="1254"/>
      <c r="H49" s="1254"/>
      <c r="I49" s="1254"/>
      <c r="J49" s="1255"/>
      <c r="K49" s="63">
        <v>38</v>
      </c>
      <c r="L49" s="64">
        <v>38</v>
      </c>
      <c r="M49" s="64">
        <v>31</v>
      </c>
      <c r="N49" s="64">
        <v>75</v>
      </c>
      <c r="O49" s="65">
        <v>98</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2262</v>
      </c>
      <c r="L52" s="64">
        <v>2175</v>
      </c>
      <c r="M52" s="64">
        <v>2258</v>
      </c>
      <c r="N52" s="64">
        <v>2317</v>
      </c>
      <c r="O52" s="65">
        <v>2251</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1221</v>
      </c>
      <c r="L53" s="69">
        <v>982</v>
      </c>
      <c r="M53" s="69">
        <v>894</v>
      </c>
      <c r="N53" s="69">
        <v>821</v>
      </c>
      <c r="O53" s="70">
        <v>960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601</v>
      </c>
      <c r="L57" s="83" t="s">
        <v>601</v>
      </c>
      <c r="M57" s="83" t="s">
        <v>601</v>
      </c>
      <c r="N57" s="83" t="s">
        <v>601</v>
      </c>
      <c r="O57" s="84" t="s">
        <v>601</v>
      </c>
    </row>
    <row r="58" spans="1:21" ht="31.5" customHeight="1" thickBot="1" x14ac:dyDescent="0.2">
      <c r="B58" s="1264"/>
      <c r="C58" s="1265"/>
      <c r="D58" s="1269" t="s">
        <v>26</v>
      </c>
      <c r="E58" s="1270"/>
      <c r="F58" s="1270"/>
      <c r="G58" s="1270"/>
      <c r="H58" s="1270"/>
      <c r="I58" s="1270"/>
      <c r="J58" s="1271"/>
      <c r="K58" s="85" t="s">
        <v>601</v>
      </c>
      <c r="L58" s="86" t="s">
        <v>601</v>
      </c>
      <c r="M58" s="86" t="s">
        <v>601</v>
      </c>
      <c r="N58" s="86" t="s">
        <v>601</v>
      </c>
      <c r="O58" s="87" t="s">
        <v>601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Zfri4cUzHfLs+5A5BwDOd+wHSrt2OYFJPL0QzzVWGbQkMlsDUZ5A/Jn6QOrNZPLYfwP5jZR2XlsQazuMUmY5A==" saltValue="MCLyGalpuk60mU5sLL6D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72" t="s">
        <v>29</v>
      </c>
      <c r="C41" s="1273"/>
      <c r="D41" s="101"/>
      <c r="E41" s="1278" t="s">
        <v>30</v>
      </c>
      <c r="F41" s="1278"/>
      <c r="G41" s="1278"/>
      <c r="H41" s="1279"/>
      <c r="I41" s="102">
        <v>19556</v>
      </c>
      <c r="J41" s="103">
        <v>19917</v>
      </c>
      <c r="K41" s="103">
        <v>20133</v>
      </c>
      <c r="L41" s="103">
        <v>20261</v>
      </c>
      <c r="M41" s="104">
        <v>20952</v>
      </c>
    </row>
    <row r="42" spans="2:13" ht="27.75" customHeight="1" x14ac:dyDescent="0.15">
      <c r="B42" s="1274"/>
      <c r="C42" s="1275"/>
      <c r="D42" s="105"/>
      <c r="E42" s="1280" t="s">
        <v>31</v>
      </c>
      <c r="F42" s="1280"/>
      <c r="G42" s="1280"/>
      <c r="H42" s="1281"/>
      <c r="I42" s="106" t="s">
        <v>519</v>
      </c>
      <c r="J42" s="107" t="s">
        <v>519</v>
      </c>
      <c r="K42" s="107" t="s">
        <v>519</v>
      </c>
      <c r="L42" s="107" t="s">
        <v>519</v>
      </c>
      <c r="M42" s="108" t="s">
        <v>519</v>
      </c>
    </row>
    <row r="43" spans="2:13" ht="27.75" customHeight="1" x14ac:dyDescent="0.15">
      <c r="B43" s="1274"/>
      <c r="C43" s="1275"/>
      <c r="D43" s="105"/>
      <c r="E43" s="1280" t="s">
        <v>32</v>
      </c>
      <c r="F43" s="1280"/>
      <c r="G43" s="1280"/>
      <c r="H43" s="1281"/>
      <c r="I43" s="106">
        <v>13461</v>
      </c>
      <c r="J43" s="107">
        <v>13451</v>
      </c>
      <c r="K43" s="107">
        <v>12668</v>
      </c>
      <c r="L43" s="107">
        <v>12272</v>
      </c>
      <c r="M43" s="108">
        <v>11025</v>
      </c>
    </row>
    <row r="44" spans="2:13" ht="27.75" customHeight="1" x14ac:dyDescent="0.15">
      <c r="B44" s="1274"/>
      <c r="C44" s="1275"/>
      <c r="D44" s="105"/>
      <c r="E44" s="1280" t="s">
        <v>33</v>
      </c>
      <c r="F44" s="1280"/>
      <c r="G44" s="1280"/>
      <c r="H44" s="1281"/>
      <c r="I44" s="106">
        <v>542</v>
      </c>
      <c r="J44" s="107">
        <v>539</v>
      </c>
      <c r="K44" s="107">
        <v>629</v>
      </c>
      <c r="L44" s="107">
        <v>610</v>
      </c>
      <c r="M44" s="108">
        <v>572</v>
      </c>
    </row>
    <row r="45" spans="2:13" ht="27.75" customHeight="1" x14ac:dyDescent="0.15">
      <c r="B45" s="1274"/>
      <c r="C45" s="1275"/>
      <c r="D45" s="105"/>
      <c r="E45" s="1280" t="s">
        <v>34</v>
      </c>
      <c r="F45" s="1280"/>
      <c r="G45" s="1280"/>
      <c r="H45" s="1281"/>
      <c r="I45" s="106">
        <v>4553</v>
      </c>
      <c r="J45" s="107">
        <v>4029</v>
      </c>
      <c r="K45" s="107">
        <v>3803</v>
      </c>
      <c r="L45" s="107">
        <v>3565</v>
      </c>
      <c r="M45" s="108">
        <v>3443</v>
      </c>
    </row>
    <row r="46" spans="2:13" ht="27.75" customHeight="1" x14ac:dyDescent="0.15">
      <c r="B46" s="1274"/>
      <c r="C46" s="1275"/>
      <c r="D46" s="109"/>
      <c r="E46" s="1280" t="s">
        <v>35</v>
      </c>
      <c r="F46" s="1280"/>
      <c r="G46" s="1280"/>
      <c r="H46" s="1281"/>
      <c r="I46" s="106" t="s">
        <v>519</v>
      </c>
      <c r="J46" s="107" t="s">
        <v>519</v>
      </c>
      <c r="K46" s="107" t="s">
        <v>519</v>
      </c>
      <c r="L46" s="107" t="s">
        <v>519</v>
      </c>
      <c r="M46" s="108" t="s">
        <v>519</v>
      </c>
    </row>
    <row r="47" spans="2:13" ht="27.75" customHeight="1" x14ac:dyDescent="0.15">
      <c r="B47" s="1274"/>
      <c r="C47" s="1275"/>
      <c r="D47" s="110"/>
      <c r="E47" s="1282" t="s">
        <v>36</v>
      </c>
      <c r="F47" s="1283"/>
      <c r="G47" s="1283"/>
      <c r="H47" s="1284"/>
      <c r="I47" s="106" t="s">
        <v>519</v>
      </c>
      <c r="J47" s="107" t="s">
        <v>519</v>
      </c>
      <c r="K47" s="107" t="s">
        <v>519</v>
      </c>
      <c r="L47" s="107" t="s">
        <v>519</v>
      </c>
      <c r="M47" s="108" t="s">
        <v>519</v>
      </c>
    </row>
    <row r="48" spans="2:13" ht="27.75" customHeight="1" x14ac:dyDescent="0.15">
      <c r="B48" s="1274"/>
      <c r="C48" s="1275"/>
      <c r="D48" s="105"/>
      <c r="E48" s="1280" t="s">
        <v>37</v>
      </c>
      <c r="F48" s="1280"/>
      <c r="G48" s="1280"/>
      <c r="H48" s="1281"/>
      <c r="I48" s="106" t="s">
        <v>519</v>
      </c>
      <c r="J48" s="107" t="s">
        <v>519</v>
      </c>
      <c r="K48" s="107" t="s">
        <v>519</v>
      </c>
      <c r="L48" s="107" t="s">
        <v>519</v>
      </c>
      <c r="M48" s="108" t="s">
        <v>519</v>
      </c>
    </row>
    <row r="49" spans="2:13" ht="27.75" customHeight="1" x14ac:dyDescent="0.15">
      <c r="B49" s="1276"/>
      <c r="C49" s="1277"/>
      <c r="D49" s="105"/>
      <c r="E49" s="1280" t="s">
        <v>38</v>
      </c>
      <c r="F49" s="1280"/>
      <c r="G49" s="1280"/>
      <c r="H49" s="1281"/>
      <c r="I49" s="106" t="s">
        <v>519</v>
      </c>
      <c r="J49" s="107" t="s">
        <v>519</v>
      </c>
      <c r="K49" s="107" t="s">
        <v>519</v>
      </c>
      <c r="L49" s="107" t="s">
        <v>519</v>
      </c>
      <c r="M49" s="108" t="s">
        <v>519</v>
      </c>
    </row>
    <row r="50" spans="2:13" ht="27.75" customHeight="1" x14ac:dyDescent="0.15">
      <c r="B50" s="1285" t="s">
        <v>39</v>
      </c>
      <c r="C50" s="1286"/>
      <c r="D50" s="111"/>
      <c r="E50" s="1280" t="s">
        <v>40</v>
      </c>
      <c r="F50" s="1280"/>
      <c r="G50" s="1280"/>
      <c r="H50" s="1281"/>
      <c r="I50" s="106">
        <v>6680</v>
      </c>
      <c r="J50" s="107">
        <v>8127</v>
      </c>
      <c r="K50" s="107">
        <v>7640</v>
      </c>
      <c r="L50" s="107">
        <v>7732</v>
      </c>
      <c r="M50" s="108">
        <v>11314</v>
      </c>
    </row>
    <row r="51" spans="2:13" ht="27.75" customHeight="1" x14ac:dyDescent="0.15">
      <c r="B51" s="1274"/>
      <c r="C51" s="1275"/>
      <c r="D51" s="105"/>
      <c r="E51" s="1280" t="s">
        <v>41</v>
      </c>
      <c r="F51" s="1280"/>
      <c r="G51" s="1280"/>
      <c r="H51" s="1281"/>
      <c r="I51" s="106">
        <v>6468</v>
      </c>
      <c r="J51" s="107">
        <v>6306</v>
      </c>
      <c r="K51" s="107">
        <v>5944</v>
      </c>
      <c r="L51" s="107">
        <v>5561</v>
      </c>
      <c r="M51" s="108">
        <v>5206</v>
      </c>
    </row>
    <row r="52" spans="2:13" ht="27.75" customHeight="1" x14ac:dyDescent="0.15">
      <c r="B52" s="1276"/>
      <c r="C52" s="1277"/>
      <c r="D52" s="105"/>
      <c r="E52" s="1280" t="s">
        <v>42</v>
      </c>
      <c r="F52" s="1280"/>
      <c r="G52" s="1280"/>
      <c r="H52" s="1281"/>
      <c r="I52" s="106">
        <v>22184</v>
      </c>
      <c r="J52" s="107">
        <v>22377</v>
      </c>
      <c r="K52" s="107">
        <v>22259</v>
      </c>
      <c r="L52" s="107">
        <v>22550</v>
      </c>
      <c r="M52" s="108">
        <v>22896</v>
      </c>
    </row>
    <row r="53" spans="2:13" ht="27.75" customHeight="1" thickBot="1" x14ac:dyDescent="0.2">
      <c r="B53" s="1287" t="s">
        <v>43</v>
      </c>
      <c r="C53" s="1288"/>
      <c r="D53" s="112"/>
      <c r="E53" s="1289" t="s">
        <v>44</v>
      </c>
      <c r="F53" s="1289"/>
      <c r="G53" s="1289"/>
      <c r="H53" s="1290"/>
      <c r="I53" s="113">
        <v>2780</v>
      </c>
      <c r="J53" s="114">
        <v>1125</v>
      </c>
      <c r="K53" s="114">
        <v>1391</v>
      </c>
      <c r="L53" s="114">
        <v>866</v>
      </c>
      <c r="M53" s="115">
        <v>-3424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jsr9iFrEampcKkbXy69Xa4G86VZchJqUzLWUCVuiWMxzLq4+j7biN/0ePr7ts0fBmUiUERlNdKwyCtTcSshew==" saltValue="6+rqSS+xk5oGjKVA9cEL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47</v>
      </c>
      <c r="D55" s="1299"/>
      <c r="E55" s="1300"/>
      <c r="F55" s="127">
        <v>3281</v>
      </c>
      <c r="G55" s="127">
        <v>3283</v>
      </c>
      <c r="H55" s="128">
        <v>3286</v>
      </c>
    </row>
    <row r="56" spans="2:8" ht="52.5" customHeight="1" x14ac:dyDescent="0.15">
      <c r="B56" s="129"/>
      <c r="C56" s="1301" t="s">
        <v>48</v>
      </c>
      <c r="D56" s="1301"/>
      <c r="E56" s="1302"/>
      <c r="F56" s="130">
        <v>625</v>
      </c>
      <c r="G56" s="130">
        <v>1027</v>
      </c>
      <c r="H56" s="131">
        <v>1578</v>
      </c>
    </row>
    <row r="57" spans="2:8" ht="53.25" customHeight="1" x14ac:dyDescent="0.15">
      <c r="B57" s="129"/>
      <c r="C57" s="1303" t="s">
        <v>49</v>
      </c>
      <c r="D57" s="1303"/>
      <c r="E57" s="1304"/>
      <c r="F57" s="132">
        <v>5066</v>
      </c>
      <c r="G57" s="132">
        <v>5120</v>
      </c>
      <c r="H57" s="133">
        <v>5424</v>
      </c>
    </row>
    <row r="58" spans="2:8" ht="45.75" customHeight="1" x14ac:dyDescent="0.15">
      <c r="B58" s="134"/>
      <c r="C58" s="1291" t="s">
        <v>50</v>
      </c>
      <c r="D58" s="1292"/>
      <c r="E58" s="1293"/>
      <c r="F58" s="135"/>
      <c r="G58" s="135"/>
      <c r="H58" s="136"/>
    </row>
    <row r="59" spans="2:8" ht="45.75" customHeight="1" x14ac:dyDescent="0.15">
      <c r="B59" s="134"/>
      <c r="C59" s="1291" t="s">
        <v>50</v>
      </c>
      <c r="D59" s="1292"/>
      <c r="E59" s="1293"/>
      <c r="F59" s="135"/>
      <c r="G59" s="135"/>
      <c r="H59" s="136"/>
    </row>
    <row r="60" spans="2:8" ht="45.75" customHeight="1" x14ac:dyDescent="0.15">
      <c r="B60" s="134"/>
      <c r="C60" s="1291" t="s">
        <v>50</v>
      </c>
      <c r="D60" s="1292"/>
      <c r="E60" s="1293"/>
      <c r="F60" s="135"/>
      <c r="G60" s="135"/>
      <c r="H60" s="136"/>
    </row>
    <row r="61" spans="2:8" ht="45.75" customHeight="1" x14ac:dyDescent="0.15">
      <c r="B61" s="134"/>
      <c r="C61" s="1291" t="s">
        <v>50</v>
      </c>
      <c r="D61" s="1292"/>
      <c r="E61" s="1293"/>
      <c r="F61" s="135"/>
      <c r="G61" s="135"/>
      <c r="H61" s="136"/>
    </row>
    <row r="62" spans="2:8" ht="45.75" customHeight="1" thickBot="1" x14ac:dyDescent="0.2">
      <c r="B62" s="137"/>
      <c r="C62" s="1294" t="s">
        <v>50</v>
      </c>
      <c r="D62" s="1295"/>
      <c r="E62" s="1296"/>
      <c r="F62" s="138"/>
      <c r="G62" s="138"/>
      <c r="H62" s="139"/>
    </row>
    <row r="63" spans="2:8" ht="52.5" customHeight="1" thickBot="1" x14ac:dyDescent="0.2">
      <c r="B63" s="140"/>
      <c r="C63" s="1297" t="s">
        <v>51</v>
      </c>
      <c r="D63" s="1297"/>
      <c r="E63" s="1298"/>
      <c r="F63" s="141">
        <v>8971</v>
      </c>
      <c r="G63" s="141">
        <v>9430</v>
      </c>
      <c r="H63" s="142">
        <v>10288</v>
      </c>
    </row>
    <row r="64" spans="2:8" ht="15" customHeight="1" x14ac:dyDescent="0.15"/>
    <row r="65" ht="0" hidden="1" customHeight="1" x14ac:dyDescent="0.15"/>
    <row r="66" ht="0" hidden="1" customHeight="1" x14ac:dyDescent="0.15"/>
  </sheetData>
  <sheetProtection algorithmName="SHA-512" hashValue="Ita7pm4AxAkvxLv44Fm+lRG51iPSEG/al74PrSHfsQuQiFY1RBZOMRSEJBls+nBx32QavZX9FoBhGRM8+0Y0Bw==" saltValue="i14h3SlN+pGydLAjk63G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616</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x14ac:dyDescent="0.15">
      <c r="B44" s="394"/>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x14ac:dyDescent="0.15">
      <c r="B45" s="394"/>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x14ac:dyDescent="0.15">
      <c r="B46" s="394"/>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x14ac:dyDescent="0.15">
      <c r="B47" s="394"/>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560</v>
      </c>
      <c r="BQ50" s="1311"/>
      <c r="BR50" s="1311"/>
      <c r="BS50" s="1311"/>
      <c r="BT50" s="1311"/>
      <c r="BU50" s="1311"/>
      <c r="BV50" s="1311"/>
      <c r="BW50" s="1311"/>
      <c r="BX50" s="1311" t="s">
        <v>561</v>
      </c>
      <c r="BY50" s="1311"/>
      <c r="BZ50" s="1311"/>
      <c r="CA50" s="1311"/>
      <c r="CB50" s="1311"/>
      <c r="CC50" s="1311"/>
      <c r="CD50" s="1311"/>
      <c r="CE50" s="1311"/>
      <c r="CF50" s="1311" t="s">
        <v>562</v>
      </c>
      <c r="CG50" s="1311"/>
      <c r="CH50" s="1311"/>
      <c r="CI50" s="1311"/>
      <c r="CJ50" s="1311"/>
      <c r="CK50" s="1311"/>
      <c r="CL50" s="1311"/>
      <c r="CM50" s="1311"/>
      <c r="CN50" s="1311" t="s">
        <v>563</v>
      </c>
      <c r="CO50" s="1311"/>
      <c r="CP50" s="1311"/>
      <c r="CQ50" s="1311"/>
      <c r="CR50" s="1311"/>
      <c r="CS50" s="1311"/>
      <c r="CT50" s="1311"/>
      <c r="CU50" s="1311"/>
      <c r="CV50" s="1311" t="s">
        <v>564</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607</v>
      </c>
      <c r="AO51" s="1310"/>
      <c r="AP51" s="1310"/>
      <c r="AQ51" s="1310"/>
      <c r="AR51" s="1310"/>
      <c r="AS51" s="1310"/>
      <c r="AT51" s="1310"/>
      <c r="AU51" s="1310"/>
      <c r="AV51" s="1310"/>
      <c r="AW51" s="1310"/>
      <c r="AX51" s="1310"/>
      <c r="AY51" s="1310"/>
      <c r="AZ51" s="1310"/>
      <c r="BA51" s="1310"/>
      <c r="BB51" s="1310" t="s">
        <v>608</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7.9</v>
      </c>
      <c r="BY51" s="1307"/>
      <c r="BZ51" s="1307"/>
      <c r="CA51" s="1307"/>
      <c r="CB51" s="1307"/>
      <c r="CC51" s="1307"/>
      <c r="CD51" s="1307"/>
      <c r="CE51" s="1307"/>
      <c r="CF51" s="1307">
        <v>9.8000000000000007</v>
      </c>
      <c r="CG51" s="1307"/>
      <c r="CH51" s="1307"/>
      <c r="CI51" s="1307"/>
      <c r="CJ51" s="1307"/>
      <c r="CK51" s="1307"/>
      <c r="CL51" s="1307"/>
      <c r="CM51" s="1307"/>
      <c r="CN51" s="1307">
        <v>6.1</v>
      </c>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609</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57</v>
      </c>
      <c r="BY53" s="1307"/>
      <c r="BZ53" s="1307"/>
      <c r="CA53" s="1307"/>
      <c r="CB53" s="1307"/>
      <c r="CC53" s="1307"/>
      <c r="CD53" s="1307"/>
      <c r="CE53" s="1307"/>
      <c r="CF53" s="1307">
        <v>60.7</v>
      </c>
      <c r="CG53" s="1307"/>
      <c r="CH53" s="1307"/>
      <c r="CI53" s="1307"/>
      <c r="CJ53" s="1307"/>
      <c r="CK53" s="1307"/>
      <c r="CL53" s="1307"/>
      <c r="CM53" s="1307"/>
      <c r="CN53" s="1307">
        <v>59.8</v>
      </c>
      <c r="CO53" s="1307"/>
      <c r="CP53" s="1307"/>
      <c r="CQ53" s="1307"/>
      <c r="CR53" s="1307"/>
      <c r="CS53" s="1307"/>
      <c r="CT53" s="1307"/>
      <c r="CU53" s="1307"/>
      <c r="CV53" s="1307">
        <v>60.7</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610</v>
      </c>
      <c r="AO55" s="1311"/>
      <c r="AP55" s="1311"/>
      <c r="AQ55" s="1311"/>
      <c r="AR55" s="1311"/>
      <c r="AS55" s="1311"/>
      <c r="AT55" s="1311"/>
      <c r="AU55" s="1311"/>
      <c r="AV55" s="1311"/>
      <c r="AW55" s="1311"/>
      <c r="AX55" s="1311"/>
      <c r="AY55" s="1311"/>
      <c r="AZ55" s="1311"/>
      <c r="BA55" s="1311"/>
      <c r="BB55" s="1310" t="s">
        <v>611</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33.6</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609</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56.8</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560</v>
      </c>
      <c r="BQ72" s="1311"/>
      <c r="BR72" s="1311"/>
      <c r="BS72" s="1311"/>
      <c r="BT72" s="1311"/>
      <c r="BU72" s="1311"/>
      <c r="BV72" s="1311"/>
      <c r="BW72" s="1311"/>
      <c r="BX72" s="1311" t="s">
        <v>561</v>
      </c>
      <c r="BY72" s="1311"/>
      <c r="BZ72" s="1311"/>
      <c r="CA72" s="1311"/>
      <c r="CB72" s="1311"/>
      <c r="CC72" s="1311"/>
      <c r="CD72" s="1311"/>
      <c r="CE72" s="1311"/>
      <c r="CF72" s="1311" t="s">
        <v>562</v>
      </c>
      <c r="CG72" s="1311"/>
      <c r="CH72" s="1311"/>
      <c r="CI72" s="1311"/>
      <c r="CJ72" s="1311"/>
      <c r="CK72" s="1311"/>
      <c r="CL72" s="1311"/>
      <c r="CM72" s="1311"/>
      <c r="CN72" s="1311" t="s">
        <v>563</v>
      </c>
      <c r="CO72" s="1311"/>
      <c r="CP72" s="1311"/>
      <c r="CQ72" s="1311"/>
      <c r="CR72" s="1311"/>
      <c r="CS72" s="1311"/>
      <c r="CT72" s="1311"/>
      <c r="CU72" s="1311"/>
      <c r="CV72" s="1311" t="s">
        <v>564</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607</v>
      </c>
      <c r="AO73" s="1310"/>
      <c r="AP73" s="1310"/>
      <c r="AQ73" s="1310"/>
      <c r="AR73" s="1310"/>
      <c r="AS73" s="1310"/>
      <c r="AT73" s="1310"/>
      <c r="AU73" s="1310"/>
      <c r="AV73" s="1310"/>
      <c r="AW73" s="1310"/>
      <c r="AX73" s="1310"/>
      <c r="AY73" s="1310"/>
      <c r="AZ73" s="1310"/>
      <c r="BA73" s="1310"/>
      <c r="BB73" s="1310" t="s">
        <v>611</v>
      </c>
      <c r="BC73" s="1310"/>
      <c r="BD73" s="1310"/>
      <c r="BE73" s="1310"/>
      <c r="BF73" s="1310"/>
      <c r="BG73" s="1310"/>
      <c r="BH73" s="1310"/>
      <c r="BI73" s="1310"/>
      <c r="BJ73" s="1310"/>
      <c r="BK73" s="1310"/>
      <c r="BL73" s="1310"/>
      <c r="BM73" s="1310"/>
      <c r="BN73" s="1310"/>
      <c r="BO73" s="1310"/>
      <c r="BP73" s="1307">
        <v>20.100000000000001</v>
      </c>
      <c r="BQ73" s="1307"/>
      <c r="BR73" s="1307"/>
      <c r="BS73" s="1307"/>
      <c r="BT73" s="1307"/>
      <c r="BU73" s="1307"/>
      <c r="BV73" s="1307"/>
      <c r="BW73" s="1307"/>
      <c r="BX73" s="1307">
        <v>7.9</v>
      </c>
      <c r="BY73" s="1307"/>
      <c r="BZ73" s="1307"/>
      <c r="CA73" s="1307"/>
      <c r="CB73" s="1307"/>
      <c r="CC73" s="1307"/>
      <c r="CD73" s="1307"/>
      <c r="CE73" s="1307"/>
      <c r="CF73" s="1307">
        <v>9.8000000000000007</v>
      </c>
      <c r="CG73" s="1307"/>
      <c r="CH73" s="1307"/>
      <c r="CI73" s="1307"/>
      <c r="CJ73" s="1307"/>
      <c r="CK73" s="1307"/>
      <c r="CL73" s="1307"/>
      <c r="CM73" s="1307"/>
      <c r="CN73" s="1307">
        <v>6.1</v>
      </c>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613</v>
      </c>
      <c r="BC75" s="1310"/>
      <c r="BD75" s="1310"/>
      <c r="BE75" s="1310"/>
      <c r="BF75" s="1310"/>
      <c r="BG75" s="1310"/>
      <c r="BH75" s="1310"/>
      <c r="BI75" s="1310"/>
      <c r="BJ75" s="1310"/>
      <c r="BK75" s="1310"/>
      <c r="BL75" s="1310"/>
      <c r="BM75" s="1310"/>
      <c r="BN75" s="1310"/>
      <c r="BO75" s="1310"/>
      <c r="BP75" s="1307">
        <v>9.4</v>
      </c>
      <c r="BQ75" s="1307"/>
      <c r="BR75" s="1307"/>
      <c r="BS75" s="1307"/>
      <c r="BT75" s="1307"/>
      <c r="BU75" s="1307"/>
      <c r="BV75" s="1307"/>
      <c r="BW75" s="1307"/>
      <c r="BX75" s="1307">
        <v>8.3000000000000007</v>
      </c>
      <c r="BY75" s="1307"/>
      <c r="BZ75" s="1307"/>
      <c r="CA75" s="1307"/>
      <c r="CB75" s="1307"/>
      <c r="CC75" s="1307"/>
      <c r="CD75" s="1307"/>
      <c r="CE75" s="1307"/>
      <c r="CF75" s="1307">
        <v>7.3</v>
      </c>
      <c r="CG75" s="1307"/>
      <c r="CH75" s="1307"/>
      <c r="CI75" s="1307"/>
      <c r="CJ75" s="1307"/>
      <c r="CK75" s="1307"/>
      <c r="CL75" s="1307"/>
      <c r="CM75" s="1307"/>
      <c r="CN75" s="1307">
        <v>6.3</v>
      </c>
      <c r="CO75" s="1307"/>
      <c r="CP75" s="1307"/>
      <c r="CQ75" s="1307"/>
      <c r="CR75" s="1307"/>
      <c r="CS75" s="1307"/>
      <c r="CT75" s="1307"/>
      <c r="CU75" s="1307"/>
      <c r="CV75" s="1307">
        <v>6.2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614</v>
      </c>
      <c r="AO77" s="1311"/>
      <c r="AP77" s="1311"/>
      <c r="AQ77" s="1311"/>
      <c r="AR77" s="1311"/>
      <c r="AS77" s="1311"/>
      <c r="AT77" s="1311"/>
      <c r="AU77" s="1311"/>
      <c r="AV77" s="1311"/>
      <c r="AW77" s="1311"/>
      <c r="AX77" s="1311"/>
      <c r="AY77" s="1311"/>
      <c r="AZ77" s="1311"/>
      <c r="BA77" s="1311"/>
      <c r="BB77" s="1310" t="s">
        <v>611</v>
      </c>
      <c r="BC77" s="1310"/>
      <c r="BD77" s="1310"/>
      <c r="BE77" s="1310"/>
      <c r="BF77" s="1310"/>
      <c r="BG77" s="1310"/>
      <c r="BH77" s="1310"/>
      <c r="BI77" s="1310"/>
      <c r="BJ77" s="1310"/>
      <c r="BK77" s="1310"/>
      <c r="BL77" s="1310"/>
      <c r="BM77" s="1310"/>
      <c r="BN77" s="1310"/>
      <c r="BO77" s="1310"/>
      <c r="BP77" s="1307">
        <v>61.3</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613</v>
      </c>
      <c r="BC79" s="1310"/>
      <c r="BD79" s="1310"/>
      <c r="BE79" s="1310"/>
      <c r="BF79" s="1310"/>
      <c r="BG79" s="1310"/>
      <c r="BH79" s="1310"/>
      <c r="BI79" s="1310"/>
      <c r="BJ79" s="1310"/>
      <c r="BK79" s="1310"/>
      <c r="BL79" s="1310"/>
      <c r="BM79" s="1310"/>
      <c r="BN79" s="1310"/>
      <c r="BO79" s="1310"/>
      <c r="BP79" s="1307">
        <v>9.3000000000000007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JRyz9XsrL1CTxnu9jrsdvhTpIPCeZLl0MiFyycBHr15Gdm72eoclQ6s+d6Bamk4isHvnGK7FBymV8D5jDeD6w==" saltValue="ckJCRLuBUzQqEfarSmthH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PEZsVUzYfSE4OD4mDmPejp9HR8Sl87xe/v55nEVQJUx8HNA5kqPVCsZ3SoR9J+wdlrGQqGs3VVA6oAQVrY8eQ==" saltValue="AOSFJQJheOzi1uK/4/cV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kc/r2pM1FZAjs8Ev2IO0fjZnZ/FjbaQB8Papxpv58A2aSLlMEWaBpMFvpK/x9oA9uRv3MJzL5dTleJBYnHJng==" saltValue="0PwToJvNbtOkn87rl8UD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66784</v>
      </c>
      <c r="E3" s="161"/>
      <c r="F3" s="162">
        <v>53896</v>
      </c>
      <c r="G3" s="163"/>
      <c r="H3" s="164"/>
    </row>
    <row r="4" spans="1:8" x14ac:dyDescent="0.15">
      <c r="A4" s="165"/>
      <c r="B4" s="166"/>
      <c r="C4" s="167"/>
      <c r="D4" s="168">
        <v>36081</v>
      </c>
      <c r="E4" s="169"/>
      <c r="F4" s="170">
        <v>20608</v>
      </c>
      <c r="G4" s="171"/>
      <c r="H4" s="172"/>
    </row>
    <row r="5" spans="1:8" x14ac:dyDescent="0.15">
      <c r="A5" s="153" t="s">
        <v>552</v>
      </c>
      <c r="B5" s="158"/>
      <c r="C5" s="159"/>
      <c r="D5" s="160">
        <v>48197</v>
      </c>
      <c r="E5" s="161"/>
      <c r="F5" s="162">
        <v>47278</v>
      </c>
      <c r="G5" s="163"/>
      <c r="H5" s="164"/>
    </row>
    <row r="6" spans="1:8" x14ac:dyDescent="0.15">
      <c r="A6" s="165"/>
      <c r="B6" s="166"/>
      <c r="C6" s="167"/>
      <c r="D6" s="168">
        <v>25103</v>
      </c>
      <c r="E6" s="169"/>
      <c r="F6" s="170">
        <v>24096</v>
      </c>
      <c r="G6" s="171"/>
      <c r="H6" s="172"/>
    </row>
    <row r="7" spans="1:8" x14ac:dyDescent="0.15">
      <c r="A7" s="153" t="s">
        <v>553</v>
      </c>
      <c r="B7" s="158"/>
      <c r="C7" s="159"/>
      <c r="D7" s="160">
        <v>41377</v>
      </c>
      <c r="E7" s="161"/>
      <c r="F7" s="162">
        <v>44504</v>
      </c>
      <c r="G7" s="163"/>
      <c r="H7" s="164"/>
    </row>
    <row r="8" spans="1:8" x14ac:dyDescent="0.15">
      <c r="A8" s="165"/>
      <c r="B8" s="166"/>
      <c r="C8" s="167"/>
      <c r="D8" s="168">
        <v>28144</v>
      </c>
      <c r="E8" s="169"/>
      <c r="F8" s="170">
        <v>25876</v>
      </c>
      <c r="G8" s="171"/>
      <c r="H8" s="172"/>
    </row>
    <row r="9" spans="1:8" x14ac:dyDescent="0.15">
      <c r="A9" s="153" t="s">
        <v>554</v>
      </c>
      <c r="B9" s="158"/>
      <c r="C9" s="159"/>
      <c r="D9" s="160">
        <v>38775</v>
      </c>
      <c r="E9" s="161"/>
      <c r="F9" s="162">
        <v>47820</v>
      </c>
      <c r="G9" s="163"/>
      <c r="H9" s="164"/>
    </row>
    <row r="10" spans="1:8" x14ac:dyDescent="0.15">
      <c r="A10" s="165"/>
      <c r="B10" s="166"/>
      <c r="C10" s="167"/>
      <c r="D10" s="168">
        <v>20715</v>
      </c>
      <c r="E10" s="169"/>
      <c r="F10" s="170">
        <v>25855</v>
      </c>
      <c r="G10" s="171"/>
      <c r="H10" s="172"/>
    </row>
    <row r="11" spans="1:8" x14ac:dyDescent="0.15">
      <c r="A11" s="153" t="s">
        <v>555</v>
      </c>
      <c r="B11" s="158"/>
      <c r="C11" s="159"/>
      <c r="D11" s="160">
        <v>56684</v>
      </c>
      <c r="E11" s="161"/>
      <c r="F11" s="162">
        <v>41934</v>
      </c>
      <c r="G11" s="163"/>
      <c r="H11" s="164"/>
    </row>
    <row r="12" spans="1:8" x14ac:dyDescent="0.15">
      <c r="A12" s="165"/>
      <c r="B12" s="166"/>
      <c r="C12" s="173"/>
      <c r="D12" s="168">
        <v>29213</v>
      </c>
      <c r="E12" s="169"/>
      <c r="F12" s="170">
        <v>23352</v>
      </c>
      <c r="G12" s="171"/>
      <c r="H12" s="172"/>
    </row>
    <row r="13" spans="1:8" x14ac:dyDescent="0.15">
      <c r="A13" s="153"/>
      <c r="B13" s="158"/>
      <c r="C13" s="174"/>
      <c r="D13" s="175">
        <v>50363</v>
      </c>
      <c r="E13" s="176"/>
      <c r="F13" s="177">
        <v>47086</v>
      </c>
      <c r="G13" s="178"/>
      <c r="H13" s="164"/>
    </row>
    <row r="14" spans="1:8" x14ac:dyDescent="0.15">
      <c r="A14" s="165"/>
      <c r="B14" s="166"/>
      <c r="C14" s="167"/>
      <c r="D14" s="168">
        <v>27851</v>
      </c>
      <c r="E14" s="169"/>
      <c r="F14" s="170">
        <v>23957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8.83</v>
      </c>
      <c r="C19" s="179">
        <f>ROUND(VALUE(SUBSTITUTE(実質収支比率等に係る経年分析!G$48,"▲","-")),2)</f>
        <v>9.59</v>
      </c>
      <c r="D19" s="179">
        <f>ROUND(VALUE(SUBSTITUTE(実質収支比率等に係る経年分析!H$48,"▲","-")),2)</f>
        <v>8.6999999999999993</v>
      </c>
      <c r="E19" s="179">
        <f>ROUND(VALUE(SUBSTITUTE(実質収支比率等に係る経年分析!I$48,"▲","-")),2)</f>
        <v>9.23</v>
      </c>
      <c r="F19" s="179">
        <f>ROUND(VALUE(SUBSTITUTE(実質収支比率等に係る経年分析!J$48,"▲","-")),2)</f>
        <v>10.53</v>
      </c>
    </row>
    <row r="20" spans="1:11" x14ac:dyDescent="0.15">
      <c r="A20" s="179" t="s">
        <v>55</v>
      </c>
      <c r="B20" s="179">
        <f>ROUND(VALUE(SUBSTITUTE(実質収支比率等に係る経年分析!F$47,"▲","-")),2)</f>
        <v>17.25</v>
      </c>
      <c r="C20" s="179">
        <f>ROUND(VALUE(SUBSTITUTE(実質収支比率等に係る経年分析!G$47,"▲","-")),2)</f>
        <v>20.69</v>
      </c>
      <c r="D20" s="179">
        <f>ROUND(VALUE(SUBSTITUTE(実質収支比率等に係る経年分析!H$47,"▲","-")),2)</f>
        <v>20.61</v>
      </c>
      <c r="E20" s="179">
        <f>ROUND(VALUE(SUBSTITUTE(実質収支比率等に係る経年分析!I$47,"▲","-")),2)</f>
        <v>20.61</v>
      </c>
      <c r="F20" s="179">
        <f>ROUND(VALUE(SUBSTITUTE(実質収支比率等に係る経年分析!J$47,"▲","-")),2)</f>
        <v>20.51</v>
      </c>
    </row>
    <row r="21" spans="1:11" x14ac:dyDescent="0.15">
      <c r="A21" s="179" t="s">
        <v>56</v>
      </c>
      <c r="B21" s="179">
        <f>IF(ISNUMBER(VALUE(SUBSTITUTE(実質収支比率等に係る経年分析!F$49,"▲","-"))),ROUND(VALUE(SUBSTITUTE(実質収支比率等に係る経年分析!F$49,"▲","-")),2),NA())</f>
        <v>-1.01</v>
      </c>
      <c r="C21" s="179">
        <f>IF(ISNUMBER(VALUE(SUBSTITUTE(実質収支比率等に係る経年分析!G$49,"▲","-"))),ROUND(VALUE(SUBSTITUTE(実質収支比率等に係る経年分析!G$49,"▲","-")),2),NA())</f>
        <v>4.75</v>
      </c>
      <c r="D21" s="179">
        <f>IF(ISNUMBER(VALUE(SUBSTITUTE(実質収支比率等に係る経年分析!H$49,"▲","-"))),ROUND(VALUE(SUBSTITUTE(実質収支比率等に係る経年分析!H$49,"▲","-")),2),NA())</f>
        <v>-0.83</v>
      </c>
      <c r="E21" s="179">
        <f>IF(ISNUMBER(VALUE(SUBSTITUTE(実質収支比率等に係る経年分析!I$49,"▲","-"))),ROUND(VALUE(SUBSTITUTE(実質収支比率等に係る経年分析!I$49,"▲","-")),2),NA())</f>
        <v>0.55000000000000004</v>
      </c>
      <c r="F21" s="179">
        <f>IF(ISNUMBER(VALUE(SUBSTITUTE(実質収支比率等に係る経年分析!J$49,"▲","-"))),ROUND(VALUE(SUBSTITUTE(実質収支比率等に係る経年分析!J$49,"▲","-")),2),NA())</f>
        <v>1.37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1.31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国民健康保険（施設勘定の部）</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国民健康保険（事業勘定の部）</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介護保険（保険事業勘定の部）</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0.56000000000000005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下水道事業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1.1399999999999999</v>
      </c>
    </row>
    <row r="34" spans="1:16" x14ac:dyDescent="0.15">
      <c r="A34" s="180" t="str">
        <f>IF(連結実質赤字比率に係る赤字・黒字の構成分析!C$36="",NA(),連結実質赤字比率に係る赤字・黒字の構成分析!C$36)</f>
        <v>水道事業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8.4600000000000009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7.52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8.82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8.6999999999999993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9.2200000000000006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10.53</v>
      </c>
    </row>
    <row r="36" spans="1:16" x14ac:dyDescent="0.15">
      <c r="A36" s="180" t="str">
        <f>IF(連結実質赤字比率に係る赤字・黒字の構成分析!C$34="",NA(),連結実質赤字比率に係る赤字・黒字の構成分析!C$34)</f>
        <v>市立敦賀病院事業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15.89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17.05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2262</v>
      </c>
      <c r="E42" s="181"/>
      <c r="F42" s="181"/>
      <c r="G42" s="181">
        <f>'実質公債費比率（分子）の構造'!L$52</f>
        <v>2175</v>
      </c>
      <c r="H42" s="181"/>
      <c r="I42" s="181"/>
      <c r="J42" s="181">
        <f>'実質公債費比率（分子）の構造'!M$52</f>
        <v>2258</v>
      </c>
      <c r="K42" s="181"/>
      <c r="L42" s="181"/>
      <c r="M42" s="181">
        <f>'実質公債費比率（分子）の構造'!N$52</f>
        <v>2317</v>
      </c>
      <c r="N42" s="181"/>
      <c r="O42" s="181"/>
      <c r="P42" s="181">
        <f>'実質公債費比率（分子）の構造'!O$52</f>
        <v>2251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38</v>
      </c>
      <c r="C45" s="181"/>
      <c r="D45" s="181"/>
      <c r="E45" s="181">
        <f>'実質公債費比率（分子）の構造'!L$49</f>
        <v>38</v>
      </c>
      <c r="F45" s="181"/>
      <c r="G45" s="181"/>
      <c r="H45" s="181">
        <f>'実質公債費比率（分子）の構造'!M$49</f>
        <v>31</v>
      </c>
      <c r="I45" s="181"/>
      <c r="J45" s="181"/>
      <c r="K45" s="181">
        <f>'実質公債費比率（分子）の構造'!N$49</f>
        <v>75</v>
      </c>
      <c r="L45" s="181"/>
      <c r="M45" s="181"/>
      <c r="N45" s="181">
        <f>'実質公債費比率（分子）の構造'!O$49</f>
        <v>98</v>
      </c>
      <c r="O45" s="181"/>
      <c r="P45" s="181"/>
    </row>
    <row r="46" spans="1:16" x14ac:dyDescent="0.15">
      <c r="A46" s="181" t="s">
        <v>67</v>
      </c>
      <c r="B46" s="181">
        <f>'実質公債費比率（分子）の構造'!K$48</f>
        <v>1125</v>
      </c>
      <c r="C46" s="181"/>
      <c r="D46" s="181"/>
      <c r="E46" s="181">
        <f>'実質公債費比率（分子）の構造'!L$48</f>
        <v>1189</v>
      </c>
      <c r="F46" s="181"/>
      <c r="G46" s="181"/>
      <c r="H46" s="181">
        <f>'実質公債費比率（分子）の構造'!M$48</f>
        <v>1188</v>
      </c>
      <c r="I46" s="181"/>
      <c r="J46" s="181"/>
      <c r="K46" s="181">
        <f>'実質公債費比率（分子）の構造'!N$48</f>
        <v>1154</v>
      </c>
      <c r="L46" s="181"/>
      <c r="M46" s="181"/>
      <c r="N46" s="181">
        <f>'実質公債費比率（分子）の構造'!O$48</f>
        <v>1130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2320</v>
      </c>
      <c r="C49" s="181"/>
      <c r="D49" s="181"/>
      <c r="E49" s="181">
        <f>'実質公債費比率（分子）の構造'!L$45</f>
        <v>1930</v>
      </c>
      <c r="F49" s="181"/>
      <c r="G49" s="181"/>
      <c r="H49" s="181">
        <f>'実質公債費比率（分子）の構造'!M$45</f>
        <v>1933</v>
      </c>
      <c r="I49" s="181"/>
      <c r="J49" s="181"/>
      <c r="K49" s="181">
        <f>'実質公債費比率（分子）の構造'!N$45</f>
        <v>1909</v>
      </c>
      <c r="L49" s="181"/>
      <c r="M49" s="181"/>
      <c r="N49" s="181">
        <f>'実質公債費比率（分子）の構造'!O$45</f>
        <v>1983</v>
      </c>
      <c r="O49" s="181"/>
      <c r="P49" s="181"/>
    </row>
    <row r="50" spans="1:16" x14ac:dyDescent="0.15">
      <c r="A50" s="181" t="s">
        <v>71</v>
      </c>
      <c r="B50" s="181" t="e">
        <f>NA()</f>
        <v>#N/A</v>
      </c>
      <c r="C50" s="181">
        <f>IF(ISNUMBER('実質公債費比率（分子）の構造'!K$53),'実質公債費比率（分子）の構造'!K$53,NA())</f>
        <v>1221</v>
      </c>
      <c r="D50" s="181" t="e">
        <f>NA()</f>
        <v>#N/A</v>
      </c>
      <c r="E50" s="181" t="e">
        <f>NA()</f>
        <v>#N/A</v>
      </c>
      <c r="F50" s="181">
        <f>IF(ISNUMBER('実質公債費比率（分子）の構造'!L$53),'実質公債費比率（分子）の構造'!L$53,NA())</f>
        <v>982</v>
      </c>
      <c r="G50" s="181" t="e">
        <f>NA()</f>
        <v>#N/A</v>
      </c>
      <c r="H50" s="181" t="e">
        <f>NA()</f>
        <v>#N/A</v>
      </c>
      <c r="I50" s="181">
        <f>IF(ISNUMBER('実質公債費比率（分子）の構造'!M$53),'実質公債費比率（分子）の構造'!M$53,NA())</f>
        <v>894</v>
      </c>
      <c r="J50" s="181" t="e">
        <f>NA()</f>
        <v>#N/A</v>
      </c>
      <c r="K50" s="181" t="e">
        <f>NA()</f>
        <v>#N/A</v>
      </c>
      <c r="L50" s="181">
        <f>IF(ISNUMBER('実質公債費比率（分子）の構造'!N$53),'実質公債費比率（分子）の構造'!N$53,NA())</f>
        <v>821</v>
      </c>
      <c r="M50" s="181" t="e">
        <f>NA()</f>
        <v>#N/A</v>
      </c>
      <c r="N50" s="181" t="e">
        <f>NA()</f>
        <v>#N/A</v>
      </c>
      <c r="O50" s="181">
        <f>IF(ISNUMBER('実質公債費比率（分子）の構造'!O$53),'実質公債費比率（分子）の構造'!O$53,NA())</f>
        <v>960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42</v>
      </c>
      <c r="B56" s="180"/>
      <c r="C56" s="180"/>
      <c r="D56" s="180">
        <f>'将来負担比率（分子）の構造'!I$52</f>
        <v>22184</v>
      </c>
      <c r="E56" s="180"/>
      <c r="F56" s="180"/>
      <c r="G56" s="180">
        <f>'将来負担比率（分子）の構造'!J$52</f>
        <v>22377</v>
      </c>
      <c r="H56" s="180"/>
      <c r="I56" s="180"/>
      <c r="J56" s="180">
        <f>'将来負担比率（分子）の構造'!K$52</f>
        <v>22259</v>
      </c>
      <c r="K56" s="180"/>
      <c r="L56" s="180"/>
      <c r="M56" s="180">
        <f>'将来負担比率（分子）の構造'!L$52</f>
        <v>22550</v>
      </c>
      <c r="N56" s="180"/>
      <c r="O56" s="180"/>
      <c r="P56" s="180">
        <f>'将来負担比率（分子）の構造'!M$52</f>
        <v>22896</v>
      </c>
    </row>
    <row r="57" spans="1:16" x14ac:dyDescent="0.15">
      <c r="A57" s="180" t="s">
        <v>41</v>
      </c>
      <c r="B57" s="180"/>
      <c r="C57" s="180"/>
      <c r="D57" s="180">
        <f>'将来負担比率（分子）の構造'!I$51</f>
        <v>6468</v>
      </c>
      <c r="E57" s="180"/>
      <c r="F57" s="180"/>
      <c r="G57" s="180">
        <f>'将来負担比率（分子）の構造'!J$51</f>
        <v>6306</v>
      </c>
      <c r="H57" s="180"/>
      <c r="I57" s="180"/>
      <c r="J57" s="180">
        <f>'将来負担比率（分子）の構造'!K$51</f>
        <v>5944</v>
      </c>
      <c r="K57" s="180"/>
      <c r="L57" s="180"/>
      <c r="M57" s="180">
        <f>'将来負担比率（分子）の構造'!L$51</f>
        <v>5561</v>
      </c>
      <c r="N57" s="180"/>
      <c r="O57" s="180"/>
      <c r="P57" s="180">
        <f>'将来負担比率（分子）の構造'!M$51</f>
        <v>5206</v>
      </c>
    </row>
    <row r="58" spans="1:16" x14ac:dyDescent="0.15">
      <c r="A58" s="180" t="s">
        <v>40</v>
      </c>
      <c r="B58" s="180"/>
      <c r="C58" s="180"/>
      <c r="D58" s="180">
        <f>'将来負担比率（分子）の構造'!I$50</f>
        <v>6680</v>
      </c>
      <c r="E58" s="180"/>
      <c r="F58" s="180"/>
      <c r="G58" s="180">
        <f>'将来負担比率（分子）の構造'!J$50</f>
        <v>8127</v>
      </c>
      <c r="H58" s="180"/>
      <c r="I58" s="180"/>
      <c r="J58" s="180">
        <f>'将来負担比率（分子）の構造'!K$50</f>
        <v>7640</v>
      </c>
      <c r="K58" s="180"/>
      <c r="L58" s="180"/>
      <c r="M58" s="180">
        <f>'将来負担比率（分子）の構造'!L$50</f>
        <v>7732</v>
      </c>
      <c r="N58" s="180"/>
      <c r="O58" s="180"/>
      <c r="P58" s="180">
        <f>'将来負担比率（分子）の構造'!M$50</f>
        <v>11314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4553</v>
      </c>
      <c r="C62" s="180"/>
      <c r="D62" s="180"/>
      <c r="E62" s="180">
        <f>'将来負担比率（分子）の構造'!J$45</f>
        <v>4029</v>
      </c>
      <c r="F62" s="180"/>
      <c r="G62" s="180"/>
      <c r="H62" s="180">
        <f>'将来負担比率（分子）の構造'!K$45</f>
        <v>3803</v>
      </c>
      <c r="I62" s="180"/>
      <c r="J62" s="180"/>
      <c r="K62" s="180">
        <f>'将来負担比率（分子）の構造'!L$45</f>
        <v>3565</v>
      </c>
      <c r="L62" s="180"/>
      <c r="M62" s="180"/>
      <c r="N62" s="180">
        <f>'将来負担比率（分子）の構造'!M$45</f>
        <v>3443</v>
      </c>
      <c r="O62" s="180"/>
      <c r="P62" s="180"/>
    </row>
    <row r="63" spans="1:16" x14ac:dyDescent="0.15">
      <c r="A63" s="180" t="s">
        <v>33</v>
      </c>
      <c r="B63" s="180">
        <f>'将来負担比率（分子）の構造'!I$44</f>
        <v>542</v>
      </c>
      <c r="C63" s="180"/>
      <c r="D63" s="180"/>
      <c r="E63" s="180">
        <f>'将来負担比率（分子）の構造'!J$44</f>
        <v>539</v>
      </c>
      <c r="F63" s="180"/>
      <c r="G63" s="180"/>
      <c r="H63" s="180">
        <f>'将来負担比率（分子）の構造'!K$44</f>
        <v>629</v>
      </c>
      <c r="I63" s="180"/>
      <c r="J63" s="180"/>
      <c r="K63" s="180">
        <f>'将来負担比率（分子）の構造'!L$44</f>
        <v>610</v>
      </c>
      <c r="L63" s="180"/>
      <c r="M63" s="180"/>
      <c r="N63" s="180">
        <f>'将来負担比率（分子）の構造'!M$44</f>
        <v>572</v>
      </c>
      <c r="O63" s="180"/>
      <c r="P63" s="180"/>
    </row>
    <row r="64" spans="1:16" x14ac:dyDescent="0.15">
      <c r="A64" s="180" t="s">
        <v>32</v>
      </c>
      <c r="B64" s="180">
        <f>'将来負担比率（分子）の構造'!I$43</f>
        <v>13461</v>
      </c>
      <c r="C64" s="180"/>
      <c r="D64" s="180"/>
      <c r="E64" s="180">
        <f>'将来負担比率（分子）の構造'!J$43</f>
        <v>13451</v>
      </c>
      <c r="F64" s="180"/>
      <c r="G64" s="180"/>
      <c r="H64" s="180">
        <f>'将来負担比率（分子）の構造'!K$43</f>
        <v>12668</v>
      </c>
      <c r="I64" s="180"/>
      <c r="J64" s="180"/>
      <c r="K64" s="180">
        <f>'将来負担比率（分子）の構造'!L$43</f>
        <v>12272</v>
      </c>
      <c r="L64" s="180"/>
      <c r="M64" s="180"/>
      <c r="N64" s="180">
        <f>'将来負担比率（分子）の構造'!M$43</f>
        <v>11025</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19556</v>
      </c>
      <c r="C66" s="180"/>
      <c r="D66" s="180"/>
      <c r="E66" s="180">
        <f>'将来負担比率（分子）の構造'!J$41</f>
        <v>19917</v>
      </c>
      <c r="F66" s="180"/>
      <c r="G66" s="180"/>
      <c r="H66" s="180">
        <f>'将来負担比率（分子）の構造'!K$41</f>
        <v>20133</v>
      </c>
      <c r="I66" s="180"/>
      <c r="J66" s="180"/>
      <c r="K66" s="180">
        <f>'将来負担比率（分子）の構造'!L$41</f>
        <v>20261</v>
      </c>
      <c r="L66" s="180"/>
      <c r="M66" s="180"/>
      <c r="N66" s="180">
        <f>'将来負担比率（分子）の構造'!M$41</f>
        <v>20952</v>
      </c>
      <c r="O66" s="180"/>
      <c r="P66" s="180"/>
    </row>
    <row r="67" spans="1:16" x14ac:dyDescent="0.15">
      <c r="A67" s="180" t="s">
        <v>75</v>
      </c>
      <c r="B67" s="180" t="e">
        <f>NA()</f>
        <v>#N/A</v>
      </c>
      <c r="C67" s="180">
        <f>IF(ISNUMBER('将来負担比率（分子）の構造'!I$53), IF('将来負担比率（分子）の構造'!I$53 &lt; 0, 0, '将来負担比率（分子）の構造'!I$53), NA())</f>
        <v>2780</v>
      </c>
      <c r="D67" s="180" t="e">
        <f>NA()</f>
        <v>#N/A</v>
      </c>
      <c r="E67" s="180" t="e">
        <f>NA()</f>
        <v>#N/A</v>
      </c>
      <c r="F67" s="180">
        <f>IF(ISNUMBER('将来負担比率（分子）の構造'!J$53), IF('将来負担比率（分子）の構造'!J$53 &lt; 0, 0, '将来負担比率（分子）の構造'!J$53), NA())</f>
        <v>1125</v>
      </c>
      <c r="G67" s="180" t="e">
        <f>NA()</f>
        <v>#N/A</v>
      </c>
      <c r="H67" s="180" t="e">
        <f>NA()</f>
        <v>#N/A</v>
      </c>
      <c r="I67" s="180">
        <f>IF(ISNUMBER('将来負担比率（分子）の構造'!K$53), IF('将来負担比率（分子）の構造'!K$53 &lt; 0, 0, '将来負担比率（分子）の構造'!K$53), NA())</f>
        <v>1391</v>
      </c>
      <c r="J67" s="180" t="e">
        <f>NA()</f>
        <v>#N/A</v>
      </c>
      <c r="K67" s="180" t="e">
        <f>NA()</f>
        <v>#N/A</v>
      </c>
      <c r="L67" s="180">
        <f>IF(ISNUMBER('将来負担比率（分子）の構造'!L$53), IF('将来負担比率（分子）の構造'!L$53 &lt; 0, 0, '将来負担比率（分子）の構造'!L$53), NA())</f>
        <v>866</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3281</v>
      </c>
      <c r="C72" s="184">
        <f>基金残高に係る経年分析!G55</f>
        <v>3283</v>
      </c>
      <c r="D72" s="184">
        <f>基金残高に係る経年分析!H55</f>
        <v>3286</v>
      </c>
    </row>
    <row r="73" spans="1:16" x14ac:dyDescent="0.15">
      <c r="A73" s="183" t="s">
        <v>78</v>
      </c>
      <c r="B73" s="184">
        <f>基金残高に係る経年分析!F56</f>
        <v>625</v>
      </c>
      <c r="C73" s="184">
        <f>基金残高に係る経年分析!G56</f>
        <v>1027</v>
      </c>
      <c r="D73" s="184">
        <f>基金残高に係る経年分析!H56</f>
        <v>1578</v>
      </c>
    </row>
    <row r="74" spans="1:16" x14ac:dyDescent="0.15">
      <c r="A74" s="183" t="s">
        <v>79</v>
      </c>
      <c r="B74" s="184">
        <f>基金残高に係る経年分析!F57</f>
        <v>5066</v>
      </c>
      <c r="C74" s="184">
        <f>基金残高に係る経年分析!G57</f>
        <v>5120</v>
      </c>
      <c r="D74" s="184">
        <f>基金残高に係る経年分析!H57</f>
        <v>5424</v>
      </c>
    </row>
  </sheetData>
  <sheetProtection algorithmName="SHA-512" hashValue="Hax4OVAbJP8jlMZSfA8TI/Lj5mzr9LUMC1UCeKe9hwp5QbsfVDWTq6Fyewz7ItVuiQmIz1XDsN8/7DfyADjxhg==" saltValue="IO69kCbVAFswFjSZe7Dp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13448847</v>
      </c>
      <c r="S5" s="669"/>
      <c r="T5" s="669"/>
      <c r="U5" s="669"/>
      <c r="V5" s="669"/>
      <c r="W5" s="669"/>
      <c r="X5" s="669"/>
      <c r="Y5" s="670"/>
      <c r="Z5" s="671">
        <v>42.9</v>
      </c>
      <c r="AA5" s="671"/>
      <c r="AB5" s="671"/>
      <c r="AC5" s="671"/>
      <c r="AD5" s="672">
        <v>12902011</v>
      </c>
      <c r="AE5" s="672"/>
      <c r="AF5" s="672"/>
      <c r="AG5" s="672"/>
      <c r="AH5" s="672"/>
      <c r="AI5" s="672"/>
      <c r="AJ5" s="672"/>
      <c r="AK5" s="672"/>
      <c r="AL5" s="673">
        <v>83.8</v>
      </c>
      <c r="AM5" s="674"/>
      <c r="AN5" s="674"/>
      <c r="AO5" s="675"/>
      <c r="AP5" s="665" t="s">
        <v>224</v>
      </c>
      <c r="AQ5" s="666"/>
      <c r="AR5" s="666"/>
      <c r="AS5" s="666"/>
      <c r="AT5" s="666"/>
      <c r="AU5" s="666"/>
      <c r="AV5" s="666"/>
      <c r="AW5" s="666"/>
      <c r="AX5" s="666"/>
      <c r="AY5" s="666"/>
      <c r="AZ5" s="666"/>
      <c r="BA5" s="666"/>
      <c r="BB5" s="666"/>
      <c r="BC5" s="666"/>
      <c r="BD5" s="666"/>
      <c r="BE5" s="666"/>
      <c r="BF5" s="667"/>
      <c r="BG5" s="679">
        <v>12898824</v>
      </c>
      <c r="BH5" s="680"/>
      <c r="BI5" s="680"/>
      <c r="BJ5" s="680"/>
      <c r="BK5" s="680"/>
      <c r="BL5" s="680"/>
      <c r="BM5" s="680"/>
      <c r="BN5" s="681"/>
      <c r="BO5" s="682">
        <v>95.9</v>
      </c>
      <c r="BP5" s="682"/>
      <c r="BQ5" s="682"/>
      <c r="BR5" s="682"/>
      <c r="BS5" s="683">
        <v>168922</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217472</v>
      </c>
      <c r="S6" s="680"/>
      <c r="T6" s="680"/>
      <c r="U6" s="680"/>
      <c r="V6" s="680"/>
      <c r="W6" s="680"/>
      <c r="X6" s="680"/>
      <c r="Y6" s="681"/>
      <c r="Z6" s="682">
        <v>0.7</v>
      </c>
      <c r="AA6" s="682"/>
      <c r="AB6" s="682"/>
      <c r="AC6" s="682"/>
      <c r="AD6" s="683">
        <v>217472</v>
      </c>
      <c r="AE6" s="683"/>
      <c r="AF6" s="683"/>
      <c r="AG6" s="683"/>
      <c r="AH6" s="683"/>
      <c r="AI6" s="683"/>
      <c r="AJ6" s="683"/>
      <c r="AK6" s="683"/>
      <c r="AL6" s="684">
        <v>1.4</v>
      </c>
      <c r="AM6" s="685"/>
      <c r="AN6" s="685"/>
      <c r="AO6" s="686"/>
      <c r="AP6" s="676" t="s">
        <v>229</v>
      </c>
      <c r="AQ6" s="677"/>
      <c r="AR6" s="677"/>
      <c r="AS6" s="677"/>
      <c r="AT6" s="677"/>
      <c r="AU6" s="677"/>
      <c r="AV6" s="677"/>
      <c r="AW6" s="677"/>
      <c r="AX6" s="677"/>
      <c r="AY6" s="677"/>
      <c r="AZ6" s="677"/>
      <c r="BA6" s="677"/>
      <c r="BB6" s="677"/>
      <c r="BC6" s="677"/>
      <c r="BD6" s="677"/>
      <c r="BE6" s="677"/>
      <c r="BF6" s="678"/>
      <c r="BG6" s="679">
        <v>12898824</v>
      </c>
      <c r="BH6" s="680"/>
      <c r="BI6" s="680"/>
      <c r="BJ6" s="680"/>
      <c r="BK6" s="680"/>
      <c r="BL6" s="680"/>
      <c r="BM6" s="680"/>
      <c r="BN6" s="681"/>
      <c r="BO6" s="682">
        <v>95.9</v>
      </c>
      <c r="BP6" s="682"/>
      <c r="BQ6" s="682"/>
      <c r="BR6" s="682"/>
      <c r="BS6" s="683">
        <v>168922</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276985</v>
      </c>
      <c r="CS6" s="680"/>
      <c r="CT6" s="680"/>
      <c r="CU6" s="680"/>
      <c r="CV6" s="680"/>
      <c r="CW6" s="680"/>
      <c r="CX6" s="680"/>
      <c r="CY6" s="681"/>
      <c r="CZ6" s="673">
        <v>0.9</v>
      </c>
      <c r="DA6" s="674"/>
      <c r="DB6" s="674"/>
      <c r="DC6" s="693"/>
      <c r="DD6" s="688" t="s">
        <v>128</v>
      </c>
      <c r="DE6" s="680"/>
      <c r="DF6" s="680"/>
      <c r="DG6" s="680"/>
      <c r="DH6" s="680"/>
      <c r="DI6" s="680"/>
      <c r="DJ6" s="680"/>
      <c r="DK6" s="680"/>
      <c r="DL6" s="680"/>
      <c r="DM6" s="680"/>
      <c r="DN6" s="680"/>
      <c r="DO6" s="680"/>
      <c r="DP6" s="681"/>
      <c r="DQ6" s="688">
        <v>276985</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20137</v>
      </c>
      <c r="S7" s="680"/>
      <c r="T7" s="680"/>
      <c r="U7" s="680"/>
      <c r="V7" s="680"/>
      <c r="W7" s="680"/>
      <c r="X7" s="680"/>
      <c r="Y7" s="681"/>
      <c r="Z7" s="682">
        <v>0.1</v>
      </c>
      <c r="AA7" s="682"/>
      <c r="AB7" s="682"/>
      <c r="AC7" s="682"/>
      <c r="AD7" s="683">
        <v>20137</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4578500</v>
      </c>
      <c r="BH7" s="680"/>
      <c r="BI7" s="680"/>
      <c r="BJ7" s="680"/>
      <c r="BK7" s="680"/>
      <c r="BL7" s="680"/>
      <c r="BM7" s="680"/>
      <c r="BN7" s="681"/>
      <c r="BO7" s="682">
        <v>34</v>
      </c>
      <c r="BP7" s="682"/>
      <c r="BQ7" s="682"/>
      <c r="BR7" s="682"/>
      <c r="BS7" s="683">
        <v>168922</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4126090</v>
      </c>
      <c r="CS7" s="680"/>
      <c r="CT7" s="680"/>
      <c r="CU7" s="680"/>
      <c r="CV7" s="680"/>
      <c r="CW7" s="680"/>
      <c r="CX7" s="680"/>
      <c r="CY7" s="681"/>
      <c r="CZ7" s="682">
        <v>13.9</v>
      </c>
      <c r="DA7" s="682"/>
      <c r="DB7" s="682"/>
      <c r="DC7" s="682"/>
      <c r="DD7" s="688">
        <v>423195</v>
      </c>
      <c r="DE7" s="680"/>
      <c r="DF7" s="680"/>
      <c r="DG7" s="680"/>
      <c r="DH7" s="680"/>
      <c r="DI7" s="680"/>
      <c r="DJ7" s="680"/>
      <c r="DK7" s="680"/>
      <c r="DL7" s="680"/>
      <c r="DM7" s="680"/>
      <c r="DN7" s="680"/>
      <c r="DO7" s="680"/>
      <c r="DP7" s="681"/>
      <c r="DQ7" s="688">
        <v>3192777</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38289</v>
      </c>
      <c r="S8" s="680"/>
      <c r="T8" s="680"/>
      <c r="U8" s="680"/>
      <c r="V8" s="680"/>
      <c r="W8" s="680"/>
      <c r="X8" s="680"/>
      <c r="Y8" s="681"/>
      <c r="Z8" s="682">
        <v>0.1</v>
      </c>
      <c r="AA8" s="682"/>
      <c r="AB8" s="682"/>
      <c r="AC8" s="682"/>
      <c r="AD8" s="683">
        <v>38289</v>
      </c>
      <c r="AE8" s="683"/>
      <c r="AF8" s="683"/>
      <c r="AG8" s="683"/>
      <c r="AH8" s="683"/>
      <c r="AI8" s="683"/>
      <c r="AJ8" s="683"/>
      <c r="AK8" s="683"/>
      <c r="AL8" s="684">
        <v>0.2</v>
      </c>
      <c r="AM8" s="685"/>
      <c r="AN8" s="685"/>
      <c r="AO8" s="686"/>
      <c r="AP8" s="676" t="s">
        <v>235</v>
      </c>
      <c r="AQ8" s="677"/>
      <c r="AR8" s="677"/>
      <c r="AS8" s="677"/>
      <c r="AT8" s="677"/>
      <c r="AU8" s="677"/>
      <c r="AV8" s="677"/>
      <c r="AW8" s="677"/>
      <c r="AX8" s="677"/>
      <c r="AY8" s="677"/>
      <c r="AZ8" s="677"/>
      <c r="BA8" s="677"/>
      <c r="BB8" s="677"/>
      <c r="BC8" s="677"/>
      <c r="BD8" s="677"/>
      <c r="BE8" s="677"/>
      <c r="BF8" s="678"/>
      <c r="BG8" s="679">
        <v>120546</v>
      </c>
      <c r="BH8" s="680"/>
      <c r="BI8" s="680"/>
      <c r="BJ8" s="680"/>
      <c r="BK8" s="680"/>
      <c r="BL8" s="680"/>
      <c r="BM8" s="680"/>
      <c r="BN8" s="681"/>
      <c r="BO8" s="682">
        <v>0.9</v>
      </c>
      <c r="BP8" s="682"/>
      <c r="BQ8" s="682"/>
      <c r="BR8" s="682"/>
      <c r="BS8" s="688" t="s">
        <v>236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9737743</v>
      </c>
      <c r="CS8" s="680"/>
      <c r="CT8" s="680"/>
      <c r="CU8" s="680"/>
      <c r="CV8" s="680"/>
      <c r="CW8" s="680"/>
      <c r="CX8" s="680"/>
      <c r="CY8" s="681"/>
      <c r="CZ8" s="682">
        <v>32.9</v>
      </c>
      <c r="DA8" s="682"/>
      <c r="DB8" s="682"/>
      <c r="DC8" s="682"/>
      <c r="DD8" s="688">
        <v>508270</v>
      </c>
      <c r="DE8" s="680"/>
      <c r="DF8" s="680"/>
      <c r="DG8" s="680"/>
      <c r="DH8" s="680"/>
      <c r="DI8" s="680"/>
      <c r="DJ8" s="680"/>
      <c r="DK8" s="680"/>
      <c r="DL8" s="680"/>
      <c r="DM8" s="680"/>
      <c r="DN8" s="680"/>
      <c r="DO8" s="680"/>
      <c r="DP8" s="681"/>
      <c r="DQ8" s="688">
        <v>5103201</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32920</v>
      </c>
      <c r="S9" s="680"/>
      <c r="T9" s="680"/>
      <c r="U9" s="680"/>
      <c r="V9" s="680"/>
      <c r="W9" s="680"/>
      <c r="X9" s="680"/>
      <c r="Y9" s="681"/>
      <c r="Z9" s="682">
        <v>0.1</v>
      </c>
      <c r="AA9" s="682"/>
      <c r="AB9" s="682"/>
      <c r="AC9" s="682"/>
      <c r="AD9" s="683">
        <v>32920</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3554702</v>
      </c>
      <c r="BH9" s="680"/>
      <c r="BI9" s="680"/>
      <c r="BJ9" s="680"/>
      <c r="BK9" s="680"/>
      <c r="BL9" s="680"/>
      <c r="BM9" s="680"/>
      <c r="BN9" s="681"/>
      <c r="BO9" s="682">
        <v>26.4</v>
      </c>
      <c r="BP9" s="682"/>
      <c r="BQ9" s="682"/>
      <c r="BR9" s="682"/>
      <c r="BS9" s="688" t="s">
        <v>128</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2592098</v>
      </c>
      <c r="CS9" s="680"/>
      <c r="CT9" s="680"/>
      <c r="CU9" s="680"/>
      <c r="CV9" s="680"/>
      <c r="CW9" s="680"/>
      <c r="CX9" s="680"/>
      <c r="CY9" s="681"/>
      <c r="CZ9" s="682">
        <v>8.8000000000000007</v>
      </c>
      <c r="DA9" s="682"/>
      <c r="DB9" s="682"/>
      <c r="DC9" s="682"/>
      <c r="DD9" s="688">
        <v>216070</v>
      </c>
      <c r="DE9" s="680"/>
      <c r="DF9" s="680"/>
      <c r="DG9" s="680"/>
      <c r="DH9" s="680"/>
      <c r="DI9" s="680"/>
      <c r="DJ9" s="680"/>
      <c r="DK9" s="680"/>
      <c r="DL9" s="680"/>
      <c r="DM9" s="680"/>
      <c r="DN9" s="680"/>
      <c r="DO9" s="680"/>
      <c r="DP9" s="681"/>
      <c r="DQ9" s="688">
        <v>2376885</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236</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307684</v>
      </c>
      <c r="BH10" s="680"/>
      <c r="BI10" s="680"/>
      <c r="BJ10" s="680"/>
      <c r="BK10" s="680"/>
      <c r="BL10" s="680"/>
      <c r="BM10" s="680"/>
      <c r="BN10" s="681"/>
      <c r="BO10" s="682">
        <v>2.2999999999999998</v>
      </c>
      <c r="BP10" s="682"/>
      <c r="BQ10" s="682"/>
      <c r="BR10" s="682"/>
      <c r="BS10" s="688">
        <v>51158</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138254</v>
      </c>
      <c r="CS10" s="680"/>
      <c r="CT10" s="680"/>
      <c r="CU10" s="680"/>
      <c r="CV10" s="680"/>
      <c r="CW10" s="680"/>
      <c r="CX10" s="680"/>
      <c r="CY10" s="681"/>
      <c r="CZ10" s="682">
        <v>0.5</v>
      </c>
      <c r="DA10" s="682"/>
      <c r="DB10" s="682"/>
      <c r="DC10" s="682"/>
      <c r="DD10" s="688" t="s">
        <v>128</v>
      </c>
      <c r="DE10" s="680"/>
      <c r="DF10" s="680"/>
      <c r="DG10" s="680"/>
      <c r="DH10" s="680"/>
      <c r="DI10" s="680"/>
      <c r="DJ10" s="680"/>
      <c r="DK10" s="680"/>
      <c r="DL10" s="680"/>
      <c r="DM10" s="680"/>
      <c r="DN10" s="680"/>
      <c r="DO10" s="680"/>
      <c r="DP10" s="681"/>
      <c r="DQ10" s="688">
        <v>15954</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236</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595568</v>
      </c>
      <c r="BH11" s="680"/>
      <c r="BI11" s="680"/>
      <c r="BJ11" s="680"/>
      <c r="BK11" s="680"/>
      <c r="BL11" s="680"/>
      <c r="BM11" s="680"/>
      <c r="BN11" s="681"/>
      <c r="BO11" s="682">
        <v>4.4000000000000004</v>
      </c>
      <c r="BP11" s="682"/>
      <c r="BQ11" s="682"/>
      <c r="BR11" s="682"/>
      <c r="BS11" s="688">
        <v>117764</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400216</v>
      </c>
      <c r="CS11" s="680"/>
      <c r="CT11" s="680"/>
      <c r="CU11" s="680"/>
      <c r="CV11" s="680"/>
      <c r="CW11" s="680"/>
      <c r="CX11" s="680"/>
      <c r="CY11" s="681"/>
      <c r="CZ11" s="682">
        <v>1.4</v>
      </c>
      <c r="DA11" s="682"/>
      <c r="DB11" s="682"/>
      <c r="DC11" s="682"/>
      <c r="DD11" s="688">
        <v>89527</v>
      </c>
      <c r="DE11" s="680"/>
      <c r="DF11" s="680"/>
      <c r="DG11" s="680"/>
      <c r="DH11" s="680"/>
      <c r="DI11" s="680"/>
      <c r="DJ11" s="680"/>
      <c r="DK11" s="680"/>
      <c r="DL11" s="680"/>
      <c r="DM11" s="680"/>
      <c r="DN11" s="680"/>
      <c r="DO11" s="680"/>
      <c r="DP11" s="681"/>
      <c r="DQ11" s="688">
        <v>289667</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1256777</v>
      </c>
      <c r="S12" s="680"/>
      <c r="T12" s="680"/>
      <c r="U12" s="680"/>
      <c r="V12" s="680"/>
      <c r="W12" s="680"/>
      <c r="X12" s="680"/>
      <c r="Y12" s="681"/>
      <c r="Z12" s="682">
        <v>4</v>
      </c>
      <c r="AA12" s="682"/>
      <c r="AB12" s="682"/>
      <c r="AC12" s="682"/>
      <c r="AD12" s="683">
        <v>1256777</v>
      </c>
      <c r="AE12" s="683"/>
      <c r="AF12" s="683"/>
      <c r="AG12" s="683"/>
      <c r="AH12" s="683"/>
      <c r="AI12" s="683"/>
      <c r="AJ12" s="683"/>
      <c r="AK12" s="683"/>
      <c r="AL12" s="684">
        <v>8.1999999999999993</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7619388</v>
      </c>
      <c r="BH12" s="680"/>
      <c r="BI12" s="680"/>
      <c r="BJ12" s="680"/>
      <c r="BK12" s="680"/>
      <c r="BL12" s="680"/>
      <c r="BM12" s="680"/>
      <c r="BN12" s="681"/>
      <c r="BO12" s="682">
        <v>56.7</v>
      </c>
      <c r="BP12" s="682"/>
      <c r="BQ12" s="682"/>
      <c r="BR12" s="682"/>
      <c r="BS12" s="688" t="s">
        <v>128</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1609441</v>
      </c>
      <c r="CS12" s="680"/>
      <c r="CT12" s="680"/>
      <c r="CU12" s="680"/>
      <c r="CV12" s="680"/>
      <c r="CW12" s="680"/>
      <c r="CX12" s="680"/>
      <c r="CY12" s="681"/>
      <c r="CZ12" s="682">
        <v>5.4</v>
      </c>
      <c r="DA12" s="682"/>
      <c r="DB12" s="682"/>
      <c r="DC12" s="682"/>
      <c r="DD12" s="688">
        <v>169234</v>
      </c>
      <c r="DE12" s="680"/>
      <c r="DF12" s="680"/>
      <c r="DG12" s="680"/>
      <c r="DH12" s="680"/>
      <c r="DI12" s="680"/>
      <c r="DJ12" s="680"/>
      <c r="DK12" s="680"/>
      <c r="DL12" s="680"/>
      <c r="DM12" s="680"/>
      <c r="DN12" s="680"/>
      <c r="DO12" s="680"/>
      <c r="DP12" s="681"/>
      <c r="DQ12" s="688">
        <v>1009130</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11889</v>
      </c>
      <c r="S13" s="680"/>
      <c r="T13" s="680"/>
      <c r="U13" s="680"/>
      <c r="V13" s="680"/>
      <c r="W13" s="680"/>
      <c r="X13" s="680"/>
      <c r="Y13" s="681"/>
      <c r="Z13" s="682">
        <v>0</v>
      </c>
      <c r="AA13" s="682"/>
      <c r="AB13" s="682"/>
      <c r="AC13" s="682"/>
      <c r="AD13" s="683">
        <v>11889</v>
      </c>
      <c r="AE13" s="683"/>
      <c r="AF13" s="683"/>
      <c r="AG13" s="683"/>
      <c r="AH13" s="683"/>
      <c r="AI13" s="683"/>
      <c r="AJ13" s="683"/>
      <c r="AK13" s="683"/>
      <c r="AL13" s="684">
        <v>0.1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7604282</v>
      </c>
      <c r="BH13" s="680"/>
      <c r="BI13" s="680"/>
      <c r="BJ13" s="680"/>
      <c r="BK13" s="680"/>
      <c r="BL13" s="680"/>
      <c r="BM13" s="680"/>
      <c r="BN13" s="681"/>
      <c r="BO13" s="682">
        <v>56.5</v>
      </c>
      <c r="BP13" s="682"/>
      <c r="BQ13" s="682"/>
      <c r="BR13" s="682"/>
      <c r="BS13" s="688" t="s">
        <v>128</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3716726</v>
      </c>
      <c r="CS13" s="680"/>
      <c r="CT13" s="680"/>
      <c r="CU13" s="680"/>
      <c r="CV13" s="680"/>
      <c r="CW13" s="680"/>
      <c r="CX13" s="680"/>
      <c r="CY13" s="681"/>
      <c r="CZ13" s="682">
        <v>12.6</v>
      </c>
      <c r="DA13" s="682"/>
      <c r="DB13" s="682"/>
      <c r="DC13" s="682"/>
      <c r="DD13" s="688">
        <v>1834665</v>
      </c>
      <c r="DE13" s="680"/>
      <c r="DF13" s="680"/>
      <c r="DG13" s="680"/>
      <c r="DH13" s="680"/>
      <c r="DI13" s="680"/>
      <c r="DJ13" s="680"/>
      <c r="DK13" s="680"/>
      <c r="DL13" s="680"/>
      <c r="DM13" s="680"/>
      <c r="DN13" s="680"/>
      <c r="DO13" s="680"/>
      <c r="DP13" s="681"/>
      <c r="DQ13" s="688">
        <v>2029214</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236</v>
      </c>
      <c r="AE14" s="683"/>
      <c r="AF14" s="683"/>
      <c r="AG14" s="683"/>
      <c r="AH14" s="683"/>
      <c r="AI14" s="683"/>
      <c r="AJ14" s="683"/>
      <c r="AK14" s="683"/>
      <c r="AL14" s="684" t="s">
        <v>236</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190761</v>
      </c>
      <c r="BH14" s="680"/>
      <c r="BI14" s="680"/>
      <c r="BJ14" s="680"/>
      <c r="BK14" s="680"/>
      <c r="BL14" s="680"/>
      <c r="BM14" s="680"/>
      <c r="BN14" s="681"/>
      <c r="BO14" s="682">
        <v>1.4</v>
      </c>
      <c r="BP14" s="682"/>
      <c r="BQ14" s="682"/>
      <c r="BR14" s="682"/>
      <c r="BS14" s="688" t="s">
        <v>128</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1026272</v>
      </c>
      <c r="CS14" s="680"/>
      <c r="CT14" s="680"/>
      <c r="CU14" s="680"/>
      <c r="CV14" s="680"/>
      <c r="CW14" s="680"/>
      <c r="CX14" s="680"/>
      <c r="CY14" s="681"/>
      <c r="CZ14" s="682">
        <v>3.5</v>
      </c>
      <c r="DA14" s="682"/>
      <c r="DB14" s="682"/>
      <c r="DC14" s="682"/>
      <c r="DD14" s="688">
        <v>9897</v>
      </c>
      <c r="DE14" s="680"/>
      <c r="DF14" s="680"/>
      <c r="DG14" s="680"/>
      <c r="DH14" s="680"/>
      <c r="DI14" s="680"/>
      <c r="DJ14" s="680"/>
      <c r="DK14" s="680"/>
      <c r="DL14" s="680"/>
      <c r="DM14" s="680"/>
      <c r="DN14" s="680"/>
      <c r="DO14" s="680"/>
      <c r="DP14" s="681"/>
      <c r="DQ14" s="688">
        <v>1015246</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67364</v>
      </c>
      <c r="S15" s="680"/>
      <c r="T15" s="680"/>
      <c r="U15" s="680"/>
      <c r="V15" s="680"/>
      <c r="W15" s="680"/>
      <c r="X15" s="680"/>
      <c r="Y15" s="681"/>
      <c r="Z15" s="682">
        <v>0.2</v>
      </c>
      <c r="AA15" s="682"/>
      <c r="AB15" s="682"/>
      <c r="AC15" s="682"/>
      <c r="AD15" s="683">
        <v>67364</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509814</v>
      </c>
      <c r="BH15" s="680"/>
      <c r="BI15" s="680"/>
      <c r="BJ15" s="680"/>
      <c r="BK15" s="680"/>
      <c r="BL15" s="680"/>
      <c r="BM15" s="680"/>
      <c r="BN15" s="681"/>
      <c r="BO15" s="682">
        <v>3.8</v>
      </c>
      <c r="BP15" s="682"/>
      <c r="BQ15" s="682"/>
      <c r="BR15" s="682"/>
      <c r="BS15" s="688" t="s">
        <v>128</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3945526</v>
      </c>
      <c r="CS15" s="680"/>
      <c r="CT15" s="680"/>
      <c r="CU15" s="680"/>
      <c r="CV15" s="680"/>
      <c r="CW15" s="680"/>
      <c r="CX15" s="680"/>
      <c r="CY15" s="681"/>
      <c r="CZ15" s="682">
        <v>13.3</v>
      </c>
      <c r="DA15" s="682"/>
      <c r="DB15" s="682"/>
      <c r="DC15" s="682"/>
      <c r="DD15" s="688">
        <v>491207</v>
      </c>
      <c r="DE15" s="680"/>
      <c r="DF15" s="680"/>
      <c r="DG15" s="680"/>
      <c r="DH15" s="680"/>
      <c r="DI15" s="680"/>
      <c r="DJ15" s="680"/>
      <c r="DK15" s="680"/>
      <c r="DL15" s="680"/>
      <c r="DM15" s="680"/>
      <c r="DN15" s="680"/>
      <c r="DO15" s="680"/>
      <c r="DP15" s="681"/>
      <c r="DQ15" s="688">
        <v>2921747</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236</v>
      </c>
      <c r="AA16" s="682"/>
      <c r="AB16" s="682"/>
      <c r="AC16" s="682"/>
      <c r="AD16" s="683" t="s">
        <v>128</v>
      </c>
      <c r="AE16" s="683"/>
      <c r="AF16" s="683"/>
      <c r="AG16" s="683"/>
      <c r="AH16" s="683"/>
      <c r="AI16" s="683"/>
      <c r="AJ16" s="683"/>
      <c r="AK16" s="683"/>
      <c r="AL16" s="684" t="s">
        <v>236</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v>361</v>
      </c>
      <c r="BH16" s="680"/>
      <c r="BI16" s="680"/>
      <c r="BJ16" s="680"/>
      <c r="BK16" s="680"/>
      <c r="BL16" s="680"/>
      <c r="BM16" s="680"/>
      <c r="BN16" s="681"/>
      <c r="BO16" s="682">
        <v>0</v>
      </c>
      <c r="BP16" s="682"/>
      <c r="BQ16" s="682"/>
      <c r="BR16" s="682"/>
      <c r="BS16" s="688" t="s">
        <v>236</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28368</v>
      </c>
      <c r="CS16" s="680"/>
      <c r="CT16" s="680"/>
      <c r="CU16" s="680"/>
      <c r="CV16" s="680"/>
      <c r="CW16" s="680"/>
      <c r="CX16" s="680"/>
      <c r="CY16" s="681"/>
      <c r="CZ16" s="682">
        <v>0.1</v>
      </c>
      <c r="DA16" s="682"/>
      <c r="DB16" s="682"/>
      <c r="DC16" s="682"/>
      <c r="DD16" s="688" t="s">
        <v>128</v>
      </c>
      <c r="DE16" s="680"/>
      <c r="DF16" s="680"/>
      <c r="DG16" s="680"/>
      <c r="DH16" s="680"/>
      <c r="DI16" s="680"/>
      <c r="DJ16" s="680"/>
      <c r="DK16" s="680"/>
      <c r="DL16" s="680"/>
      <c r="DM16" s="680"/>
      <c r="DN16" s="680"/>
      <c r="DO16" s="680"/>
      <c r="DP16" s="681"/>
      <c r="DQ16" s="688">
        <v>27170</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50950</v>
      </c>
      <c r="S17" s="680"/>
      <c r="T17" s="680"/>
      <c r="U17" s="680"/>
      <c r="V17" s="680"/>
      <c r="W17" s="680"/>
      <c r="X17" s="680"/>
      <c r="Y17" s="681"/>
      <c r="Z17" s="682">
        <v>0.2</v>
      </c>
      <c r="AA17" s="682"/>
      <c r="AB17" s="682"/>
      <c r="AC17" s="682"/>
      <c r="AD17" s="683">
        <v>50950</v>
      </c>
      <c r="AE17" s="683"/>
      <c r="AF17" s="683"/>
      <c r="AG17" s="683"/>
      <c r="AH17" s="683"/>
      <c r="AI17" s="683"/>
      <c r="AJ17" s="683"/>
      <c r="AK17" s="683"/>
      <c r="AL17" s="684">
        <v>0.3</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1983417</v>
      </c>
      <c r="CS17" s="680"/>
      <c r="CT17" s="680"/>
      <c r="CU17" s="680"/>
      <c r="CV17" s="680"/>
      <c r="CW17" s="680"/>
      <c r="CX17" s="680"/>
      <c r="CY17" s="681"/>
      <c r="CZ17" s="682">
        <v>6.7</v>
      </c>
      <c r="DA17" s="682"/>
      <c r="DB17" s="682"/>
      <c r="DC17" s="682"/>
      <c r="DD17" s="688" t="s">
        <v>236</v>
      </c>
      <c r="DE17" s="680"/>
      <c r="DF17" s="680"/>
      <c r="DG17" s="680"/>
      <c r="DH17" s="680"/>
      <c r="DI17" s="680"/>
      <c r="DJ17" s="680"/>
      <c r="DK17" s="680"/>
      <c r="DL17" s="680"/>
      <c r="DM17" s="680"/>
      <c r="DN17" s="680"/>
      <c r="DO17" s="680"/>
      <c r="DP17" s="681"/>
      <c r="DQ17" s="688">
        <v>1868212</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1135291</v>
      </c>
      <c r="S18" s="680"/>
      <c r="T18" s="680"/>
      <c r="U18" s="680"/>
      <c r="V18" s="680"/>
      <c r="W18" s="680"/>
      <c r="X18" s="680"/>
      <c r="Y18" s="681"/>
      <c r="Z18" s="682">
        <v>3.6</v>
      </c>
      <c r="AA18" s="682"/>
      <c r="AB18" s="682"/>
      <c r="AC18" s="682"/>
      <c r="AD18" s="683">
        <v>759013</v>
      </c>
      <c r="AE18" s="683"/>
      <c r="AF18" s="683"/>
      <c r="AG18" s="683"/>
      <c r="AH18" s="683"/>
      <c r="AI18" s="683"/>
      <c r="AJ18" s="683"/>
      <c r="AK18" s="683"/>
      <c r="AL18" s="684">
        <v>4.9000000000000004</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236</v>
      </c>
      <c r="DA18" s="682"/>
      <c r="DB18" s="682"/>
      <c r="DC18" s="682"/>
      <c r="DD18" s="688" t="s">
        <v>128</v>
      </c>
      <c r="DE18" s="680"/>
      <c r="DF18" s="680"/>
      <c r="DG18" s="680"/>
      <c r="DH18" s="680"/>
      <c r="DI18" s="680"/>
      <c r="DJ18" s="680"/>
      <c r="DK18" s="680"/>
      <c r="DL18" s="680"/>
      <c r="DM18" s="680"/>
      <c r="DN18" s="680"/>
      <c r="DO18" s="680"/>
      <c r="DP18" s="681"/>
      <c r="DQ18" s="688" t="s">
        <v>236</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759013</v>
      </c>
      <c r="S19" s="680"/>
      <c r="T19" s="680"/>
      <c r="U19" s="680"/>
      <c r="V19" s="680"/>
      <c r="W19" s="680"/>
      <c r="X19" s="680"/>
      <c r="Y19" s="681"/>
      <c r="Z19" s="682">
        <v>2.4</v>
      </c>
      <c r="AA19" s="682"/>
      <c r="AB19" s="682"/>
      <c r="AC19" s="682"/>
      <c r="AD19" s="683">
        <v>759013</v>
      </c>
      <c r="AE19" s="683"/>
      <c r="AF19" s="683"/>
      <c r="AG19" s="683"/>
      <c r="AH19" s="683"/>
      <c r="AI19" s="683"/>
      <c r="AJ19" s="683"/>
      <c r="AK19" s="683"/>
      <c r="AL19" s="684">
        <v>4.9000000000000004</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550023</v>
      </c>
      <c r="BH19" s="680"/>
      <c r="BI19" s="680"/>
      <c r="BJ19" s="680"/>
      <c r="BK19" s="680"/>
      <c r="BL19" s="680"/>
      <c r="BM19" s="680"/>
      <c r="BN19" s="681"/>
      <c r="BO19" s="682">
        <v>4.0999999999999996</v>
      </c>
      <c r="BP19" s="682"/>
      <c r="BQ19" s="682"/>
      <c r="BR19" s="682"/>
      <c r="BS19" s="688" t="s">
        <v>236</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236</v>
      </c>
      <c r="DA19" s="682"/>
      <c r="DB19" s="682"/>
      <c r="DC19" s="682"/>
      <c r="DD19" s="688" t="s">
        <v>128</v>
      </c>
      <c r="DE19" s="680"/>
      <c r="DF19" s="680"/>
      <c r="DG19" s="680"/>
      <c r="DH19" s="680"/>
      <c r="DI19" s="680"/>
      <c r="DJ19" s="680"/>
      <c r="DK19" s="680"/>
      <c r="DL19" s="680"/>
      <c r="DM19" s="680"/>
      <c r="DN19" s="680"/>
      <c r="DO19" s="680"/>
      <c r="DP19" s="681"/>
      <c r="DQ19" s="688" t="s">
        <v>236</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376237</v>
      </c>
      <c r="S20" s="680"/>
      <c r="T20" s="680"/>
      <c r="U20" s="680"/>
      <c r="V20" s="680"/>
      <c r="W20" s="680"/>
      <c r="X20" s="680"/>
      <c r="Y20" s="681"/>
      <c r="Z20" s="682">
        <v>1.2</v>
      </c>
      <c r="AA20" s="682"/>
      <c r="AB20" s="682"/>
      <c r="AC20" s="682"/>
      <c r="AD20" s="683" t="s">
        <v>236</v>
      </c>
      <c r="AE20" s="683"/>
      <c r="AF20" s="683"/>
      <c r="AG20" s="683"/>
      <c r="AH20" s="683"/>
      <c r="AI20" s="683"/>
      <c r="AJ20" s="683"/>
      <c r="AK20" s="683"/>
      <c r="AL20" s="684" t="s">
        <v>236</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550023</v>
      </c>
      <c r="BH20" s="680"/>
      <c r="BI20" s="680"/>
      <c r="BJ20" s="680"/>
      <c r="BK20" s="680"/>
      <c r="BL20" s="680"/>
      <c r="BM20" s="680"/>
      <c r="BN20" s="681"/>
      <c r="BO20" s="682">
        <v>4.0999999999999996</v>
      </c>
      <c r="BP20" s="682"/>
      <c r="BQ20" s="682"/>
      <c r="BR20" s="682"/>
      <c r="BS20" s="688" t="s">
        <v>236</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29581136</v>
      </c>
      <c r="CS20" s="680"/>
      <c r="CT20" s="680"/>
      <c r="CU20" s="680"/>
      <c r="CV20" s="680"/>
      <c r="CW20" s="680"/>
      <c r="CX20" s="680"/>
      <c r="CY20" s="681"/>
      <c r="CZ20" s="682">
        <v>100</v>
      </c>
      <c r="DA20" s="682"/>
      <c r="DB20" s="682"/>
      <c r="DC20" s="682"/>
      <c r="DD20" s="688">
        <v>3742065</v>
      </c>
      <c r="DE20" s="680"/>
      <c r="DF20" s="680"/>
      <c r="DG20" s="680"/>
      <c r="DH20" s="680"/>
      <c r="DI20" s="680"/>
      <c r="DJ20" s="680"/>
      <c r="DK20" s="680"/>
      <c r="DL20" s="680"/>
      <c r="DM20" s="680"/>
      <c r="DN20" s="680"/>
      <c r="DO20" s="680"/>
      <c r="DP20" s="681"/>
      <c r="DQ20" s="688">
        <v>20126188</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v>41</v>
      </c>
      <c r="S21" s="680"/>
      <c r="T21" s="680"/>
      <c r="U21" s="680"/>
      <c r="V21" s="680"/>
      <c r="W21" s="680"/>
      <c r="X21" s="680"/>
      <c r="Y21" s="681"/>
      <c r="Z21" s="682">
        <v>0</v>
      </c>
      <c r="AA21" s="682"/>
      <c r="AB21" s="682"/>
      <c r="AC21" s="682"/>
      <c r="AD21" s="683" t="s">
        <v>236</v>
      </c>
      <c r="AE21" s="683"/>
      <c r="AF21" s="683"/>
      <c r="AG21" s="683"/>
      <c r="AH21" s="683"/>
      <c r="AI21" s="683"/>
      <c r="AJ21" s="683"/>
      <c r="AK21" s="683"/>
      <c r="AL21" s="684" t="s">
        <v>236</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3187</v>
      </c>
      <c r="BH21" s="680"/>
      <c r="BI21" s="680"/>
      <c r="BJ21" s="680"/>
      <c r="BK21" s="680"/>
      <c r="BL21" s="680"/>
      <c r="BM21" s="680"/>
      <c r="BN21" s="681"/>
      <c r="BO21" s="682">
        <v>0</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16279936</v>
      </c>
      <c r="S22" s="680"/>
      <c r="T22" s="680"/>
      <c r="U22" s="680"/>
      <c r="V22" s="680"/>
      <c r="W22" s="680"/>
      <c r="X22" s="680"/>
      <c r="Y22" s="681"/>
      <c r="Z22" s="682">
        <v>51.9</v>
      </c>
      <c r="AA22" s="682"/>
      <c r="AB22" s="682"/>
      <c r="AC22" s="682"/>
      <c r="AD22" s="683">
        <v>15356822</v>
      </c>
      <c r="AE22" s="683"/>
      <c r="AF22" s="683"/>
      <c r="AG22" s="683"/>
      <c r="AH22" s="683"/>
      <c r="AI22" s="683"/>
      <c r="AJ22" s="683"/>
      <c r="AK22" s="683"/>
      <c r="AL22" s="684">
        <v>99.7</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236</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7678</v>
      </c>
      <c r="S23" s="680"/>
      <c r="T23" s="680"/>
      <c r="U23" s="680"/>
      <c r="V23" s="680"/>
      <c r="W23" s="680"/>
      <c r="X23" s="680"/>
      <c r="Y23" s="681"/>
      <c r="Z23" s="682">
        <v>0</v>
      </c>
      <c r="AA23" s="682"/>
      <c r="AB23" s="682"/>
      <c r="AC23" s="682"/>
      <c r="AD23" s="683">
        <v>7678</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546836</v>
      </c>
      <c r="BH23" s="680"/>
      <c r="BI23" s="680"/>
      <c r="BJ23" s="680"/>
      <c r="BK23" s="680"/>
      <c r="BL23" s="680"/>
      <c r="BM23" s="680"/>
      <c r="BN23" s="681"/>
      <c r="BO23" s="682">
        <v>4.0999999999999996</v>
      </c>
      <c r="BP23" s="682"/>
      <c r="BQ23" s="682"/>
      <c r="BR23" s="682"/>
      <c r="BS23" s="688" t="s">
        <v>236</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298788</v>
      </c>
      <c r="S24" s="680"/>
      <c r="T24" s="680"/>
      <c r="U24" s="680"/>
      <c r="V24" s="680"/>
      <c r="W24" s="680"/>
      <c r="X24" s="680"/>
      <c r="Y24" s="681"/>
      <c r="Z24" s="682">
        <v>1</v>
      </c>
      <c r="AA24" s="682"/>
      <c r="AB24" s="682"/>
      <c r="AC24" s="682"/>
      <c r="AD24" s="683" t="s">
        <v>236</v>
      </c>
      <c r="AE24" s="683"/>
      <c r="AF24" s="683"/>
      <c r="AG24" s="683"/>
      <c r="AH24" s="683"/>
      <c r="AI24" s="683"/>
      <c r="AJ24" s="683"/>
      <c r="AK24" s="683"/>
      <c r="AL24" s="684" t="s">
        <v>128</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11427906</v>
      </c>
      <c r="CS24" s="669"/>
      <c r="CT24" s="669"/>
      <c r="CU24" s="669"/>
      <c r="CV24" s="669"/>
      <c r="CW24" s="669"/>
      <c r="CX24" s="669"/>
      <c r="CY24" s="670"/>
      <c r="CZ24" s="673">
        <v>38.6</v>
      </c>
      <c r="DA24" s="674"/>
      <c r="DB24" s="674"/>
      <c r="DC24" s="693"/>
      <c r="DD24" s="712">
        <v>7066528</v>
      </c>
      <c r="DE24" s="669"/>
      <c r="DF24" s="669"/>
      <c r="DG24" s="669"/>
      <c r="DH24" s="669"/>
      <c r="DI24" s="669"/>
      <c r="DJ24" s="669"/>
      <c r="DK24" s="670"/>
      <c r="DL24" s="712">
        <v>6770846</v>
      </c>
      <c r="DM24" s="669"/>
      <c r="DN24" s="669"/>
      <c r="DO24" s="669"/>
      <c r="DP24" s="669"/>
      <c r="DQ24" s="669"/>
      <c r="DR24" s="669"/>
      <c r="DS24" s="669"/>
      <c r="DT24" s="669"/>
      <c r="DU24" s="669"/>
      <c r="DV24" s="670"/>
      <c r="DW24" s="673">
        <v>40.799999999999997</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656947</v>
      </c>
      <c r="S25" s="680"/>
      <c r="T25" s="680"/>
      <c r="U25" s="680"/>
      <c r="V25" s="680"/>
      <c r="W25" s="680"/>
      <c r="X25" s="680"/>
      <c r="Y25" s="681"/>
      <c r="Z25" s="682">
        <v>2.1</v>
      </c>
      <c r="AA25" s="682"/>
      <c r="AB25" s="682"/>
      <c r="AC25" s="682"/>
      <c r="AD25" s="683">
        <v>26537</v>
      </c>
      <c r="AE25" s="683"/>
      <c r="AF25" s="683"/>
      <c r="AG25" s="683"/>
      <c r="AH25" s="683"/>
      <c r="AI25" s="683"/>
      <c r="AJ25" s="683"/>
      <c r="AK25" s="683"/>
      <c r="AL25" s="684">
        <v>0.2</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236</v>
      </c>
      <c r="BP25" s="682"/>
      <c r="BQ25" s="682"/>
      <c r="BR25" s="682"/>
      <c r="BS25" s="688" t="s">
        <v>128</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3816770</v>
      </c>
      <c r="CS25" s="715"/>
      <c r="CT25" s="715"/>
      <c r="CU25" s="715"/>
      <c r="CV25" s="715"/>
      <c r="CW25" s="715"/>
      <c r="CX25" s="715"/>
      <c r="CY25" s="716"/>
      <c r="CZ25" s="684">
        <v>12.9</v>
      </c>
      <c r="DA25" s="713"/>
      <c r="DB25" s="713"/>
      <c r="DC25" s="717"/>
      <c r="DD25" s="688">
        <v>3335922</v>
      </c>
      <c r="DE25" s="715"/>
      <c r="DF25" s="715"/>
      <c r="DG25" s="715"/>
      <c r="DH25" s="715"/>
      <c r="DI25" s="715"/>
      <c r="DJ25" s="715"/>
      <c r="DK25" s="716"/>
      <c r="DL25" s="688">
        <v>3161854</v>
      </c>
      <c r="DM25" s="715"/>
      <c r="DN25" s="715"/>
      <c r="DO25" s="715"/>
      <c r="DP25" s="715"/>
      <c r="DQ25" s="715"/>
      <c r="DR25" s="715"/>
      <c r="DS25" s="715"/>
      <c r="DT25" s="715"/>
      <c r="DU25" s="715"/>
      <c r="DV25" s="716"/>
      <c r="DW25" s="684">
        <v>19</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77453</v>
      </c>
      <c r="S26" s="680"/>
      <c r="T26" s="680"/>
      <c r="U26" s="680"/>
      <c r="V26" s="680"/>
      <c r="W26" s="680"/>
      <c r="X26" s="680"/>
      <c r="Y26" s="681"/>
      <c r="Z26" s="682">
        <v>0.2</v>
      </c>
      <c r="AA26" s="682"/>
      <c r="AB26" s="682"/>
      <c r="AC26" s="682"/>
      <c r="AD26" s="683">
        <v>498</v>
      </c>
      <c r="AE26" s="683"/>
      <c r="AF26" s="683"/>
      <c r="AG26" s="683"/>
      <c r="AH26" s="683"/>
      <c r="AI26" s="683"/>
      <c r="AJ26" s="683"/>
      <c r="AK26" s="683"/>
      <c r="AL26" s="684">
        <v>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236</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2416257</v>
      </c>
      <c r="CS26" s="680"/>
      <c r="CT26" s="680"/>
      <c r="CU26" s="680"/>
      <c r="CV26" s="680"/>
      <c r="CW26" s="680"/>
      <c r="CX26" s="680"/>
      <c r="CY26" s="681"/>
      <c r="CZ26" s="684">
        <v>8.1999999999999993</v>
      </c>
      <c r="DA26" s="713"/>
      <c r="DB26" s="713"/>
      <c r="DC26" s="717"/>
      <c r="DD26" s="688">
        <v>2036096</v>
      </c>
      <c r="DE26" s="680"/>
      <c r="DF26" s="680"/>
      <c r="DG26" s="680"/>
      <c r="DH26" s="680"/>
      <c r="DI26" s="680"/>
      <c r="DJ26" s="680"/>
      <c r="DK26" s="681"/>
      <c r="DL26" s="688" t="s">
        <v>236</v>
      </c>
      <c r="DM26" s="680"/>
      <c r="DN26" s="680"/>
      <c r="DO26" s="680"/>
      <c r="DP26" s="680"/>
      <c r="DQ26" s="680"/>
      <c r="DR26" s="680"/>
      <c r="DS26" s="680"/>
      <c r="DT26" s="680"/>
      <c r="DU26" s="680"/>
      <c r="DV26" s="681"/>
      <c r="DW26" s="684" t="s">
        <v>236</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5334906</v>
      </c>
      <c r="S27" s="680"/>
      <c r="T27" s="680"/>
      <c r="U27" s="680"/>
      <c r="V27" s="680"/>
      <c r="W27" s="680"/>
      <c r="X27" s="680"/>
      <c r="Y27" s="681"/>
      <c r="Z27" s="682">
        <v>17</v>
      </c>
      <c r="AA27" s="682"/>
      <c r="AB27" s="682"/>
      <c r="AC27" s="682"/>
      <c r="AD27" s="683" t="s">
        <v>236</v>
      </c>
      <c r="AE27" s="683"/>
      <c r="AF27" s="683"/>
      <c r="AG27" s="683"/>
      <c r="AH27" s="683"/>
      <c r="AI27" s="683"/>
      <c r="AJ27" s="683"/>
      <c r="AK27" s="683"/>
      <c r="AL27" s="684" t="s">
        <v>236</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13448847</v>
      </c>
      <c r="BH27" s="680"/>
      <c r="BI27" s="680"/>
      <c r="BJ27" s="680"/>
      <c r="BK27" s="680"/>
      <c r="BL27" s="680"/>
      <c r="BM27" s="680"/>
      <c r="BN27" s="681"/>
      <c r="BO27" s="682">
        <v>100</v>
      </c>
      <c r="BP27" s="682"/>
      <c r="BQ27" s="682"/>
      <c r="BR27" s="682"/>
      <c r="BS27" s="688">
        <v>168922</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5627719</v>
      </c>
      <c r="CS27" s="715"/>
      <c r="CT27" s="715"/>
      <c r="CU27" s="715"/>
      <c r="CV27" s="715"/>
      <c r="CW27" s="715"/>
      <c r="CX27" s="715"/>
      <c r="CY27" s="716"/>
      <c r="CZ27" s="684">
        <v>19</v>
      </c>
      <c r="DA27" s="713"/>
      <c r="DB27" s="713"/>
      <c r="DC27" s="717"/>
      <c r="DD27" s="688">
        <v>1862394</v>
      </c>
      <c r="DE27" s="715"/>
      <c r="DF27" s="715"/>
      <c r="DG27" s="715"/>
      <c r="DH27" s="715"/>
      <c r="DI27" s="715"/>
      <c r="DJ27" s="715"/>
      <c r="DK27" s="716"/>
      <c r="DL27" s="688">
        <v>1740780</v>
      </c>
      <c r="DM27" s="715"/>
      <c r="DN27" s="715"/>
      <c r="DO27" s="715"/>
      <c r="DP27" s="715"/>
      <c r="DQ27" s="715"/>
      <c r="DR27" s="715"/>
      <c r="DS27" s="715"/>
      <c r="DT27" s="715"/>
      <c r="DU27" s="715"/>
      <c r="DV27" s="716"/>
      <c r="DW27" s="684">
        <v>10.5</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236</v>
      </c>
      <c r="AE28" s="683"/>
      <c r="AF28" s="683"/>
      <c r="AG28" s="683"/>
      <c r="AH28" s="683"/>
      <c r="AI28" s="683"/>
      <c r="AJ28" s="683"/>
      <c r="AK28" s="683"/>
      <c r="AL28" s="684" t="s">
        <v>236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1983417</v>
      </c>
      <c r="CS28" s="680"/>
      <c r="CT28" s="680"/>
      <c r="CU28" s="680"/>
      <c r="CV28" s="680"/>
      <c r="CW28" s="680"/>
      <c r="CX28" s="680"/>
      <c r="CY28" s="681"/>
      <c r="CZ28" s="684">
        <v>6.7</v>
      </c>
      <c r="DA28" s="713"/>
      <c r="DB28" s="713"/>
      <c r="DC28" s="717"/>
      <c r="DD28" s="688">
        <v>1868212</v>
      </c>
      <c r="DE28" s="680"/>
      <c r="DF28" s="680"/>
      <c r="DG28" s="680"/>
      <c r="DH28" s="680"/>
      <c r="DI28" s="680"/>
      <c r="DJ28" s="680"/>
      <c r="DK28" s="681"/>
      <c r="DL28" s="688">
        <v>1868212</v>
      </c>
      <c r="DM28" s="680"/>
      <c r="DN28" s="680"/>
      <c r="DO28" s="680"/>
      <c r="DP28" s="680"/>
      <c r="DQ28" s="680"/>
      <c r="DR28" s="680"/>
      <c r="DS28" s="680"/>
      <c r="DT28" s="680"/>
      <c r="DU28" s="680"/>
      <c r="DV28" s="681"/>
      <c r="DW28" s="684">
        <v>11.3</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2852711</v>
      </c>
      <c r="S29" s="680"/>
      <c r="T29" s="680"/>
      <c r="U29" s="680"/>
      <c r="V29" s="680"/>
      <c r="W29" s="680"/>
      <c r="X29" s="680"/>
      <c r="Y29" s="681"/>
      <c r="Z29" s="682">
        <v>9.1</v>
      </c>
      <c r="AA29" s="682"/>
      <c r="AB29" s="682"/>
      <c r="AC29" s="682"/>
      <c r="AD29" s="683" t="s">
        <v>128</v>
      </c>
      <c r="AE29" s="683"/>
      <c r="AF29" s="683"/>
      <c r="AG29" s="683"/>
      <c r="AH29" s="683"/>
      <c r="AI29" s="683"/>
      <c r="AJ29" s="683"/>
      <c r="AK29" s="683"/>
      <c r="AL29" s="684" t="s">
        <v>236</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1983417</v>
      </c>
      <c r="CS29" s="715"/>
      <c r="CT29" s="715"/>
      <c r="CU29" s="715"/>
      <c r="CV29" s="715"/>
      <c r="CW29" s="715"/>
      <c r="CX29" s="715"/>
      <c r="CY29" s="716"/>
      <c r="CZ29" s="684">
        <v>6.7</v>
      </c>
      <c r="DA29" s="713"/>
      <c r="DB29" s="713"/>
      <c r="DC29" s="717"/>
      <c r="DD29" s="688">
        <v>1868212</v>
      </c>
      <c r="DE29" s="715"/>
      <c r="DF29" s="715"/>
      <c r="DG29" s="715"/>
      <c r="DH29" s="715"/>
      <c r="DI29" s="715"/>
      <c r="DJ29" s="715"/>
      <c r="DK29" s="716"/>
      <c r="DL29" s="688">
        <v>1868212</v>
      </c>
      <c r="DM29" s="715"/>
      <c r="DN29" s="715"/>
      <c r="DO29" s="715"/>
      <c r="DP29" s="715"/>
      <c r="DQ29" s="715"/>
      <c r="DR29" s="715"/>
      <c r="DS29" s="715"/>
      <c r="DT29" s="715"/>
      <c r="DU29" s="715"/>
      <c r="DV29" s="716"/>
      <c r="DW29" s="684">
        <v>11.3</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138417</v>
      </c>
      <c r="S30" s="680"/>
      <c r="T30" s="680"/>
      <c r="U30" s="680"/>
      <c r="V30" s="680"/>
      <c r="W30" s="680"/>
      <c r="X30" s="680"/>
      <c r="Y30" s="681"/>
      <c r="Z30" s="682">
        <v>0.4</v>
      </c>
      <c r="AA30" s="682"/>
      <c r="AB30" s="682"/>
      <c r="AC30" s="682"/>
      <c r="AD30" s="683">
        <v>5960</v>
      </c>
      <c r="AE30" s="683"/>
      <c r="AF30" s="683"/>
      <c r="AG30" s="683"/>
      <c r="AH30" s="683"/>
      <c r="AI30" s="683"/>
      <c r="AJ30" s="683"/>
      <c r="AK30" s="683"/>
      <c r="AL30" s="684">
        <v>0</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98.7</v>
      </c>
      <c r="BH30" s="740"/>
      <c r="BI30" s="740"/>
      <c r="BJ30" s="740"/>
      <c r="BK30" s="740"/>
      <c r="BL30" s="740"/>
      <c r="BM30" s="674">
        <v>93.1</v>
      </c>
      <c r="BN30" s="740"/>
      <c r="BO30" s="740"/>
      <c r="BP30" s="740"/>
      <c r="BQ30" s="741"/>
      <c r="BR30" s="739">
        <v>98.7</v>
      </c>
      <c r="BS30" s="740"/>
      <c r="BT30" s="740"/>
      <c r="BU30" s="740"/>
      <c r="BV30" s="740"/>
      <c r="BW30" s="740"/>
      <c r="BX30" s="674">
        <v>92.6</v>
      </c>
      <c r="BY30" s="740"/>
      <c r="BZ30" s="740"/>
      <c r="CA30" s="740"/>
      <c r="CB30" s="741"/>
      <c r="CD30" s="744"/>
      <c r="CE30" s="745"/>
      <c r="CF30" s="694" t="s">
        <v>307</v>
      </c>
      <c r="CG30" s="695"/>
      <c r="CH30" s="695"/>
      <c r="CI30" s="695"/>
      <c r="CJ30" s="695"/>
      <c r="CK30" s="695"/>
      <c r="CL30" s="695"/>
      <c r="CM30" s="695"/>
      <c r="CN30" s="695"/>
      <c r="CO30" s="695"/>
      <c r="CP30" s="695"/>
      <c r="CQ30" s="696"/>
      <c r="CR30" s="679">
        <v>1847111</v>
      </c>
      <c r="CS30" s="680"/>
      <c r="CT30" s="680"/>
      <c r="CU30" s="680"/>
      <c r="CV30" s="680"/>
      <c r="CW30" s="680"/>
      <c r="CX30" s="680"/>
      <c r="CY30" s="681"/>
      <c r="CZ30" s="684">
        <v>6.2</v>
      </c>
      <c r="DA30" s="713"/>
      <c r="DB30" s="713"/>
      <c r="DC30" s="717"/>
      <c r="DD30" s="688">
        <v>1747458</v>
      </c>
      <c r="DE30" s="680"/>
      <c r="DF30" s="680"/>
      <c r="DG30" s="680"/>
      <c r="DH30" s="680"/>
      <c r="DI30" s="680"/>
      <c r="DJ30" s="680"/>
      <c r="DK30" s="681"/>
      <c r="DL30" s="688">
        <v>1747458</v>
      </c>
      <c r="DM30" s="680"/>
      <c r="DN30" s="680"/>
      <c r="DO30" s="680"/>
      <c r="DP30" s="680"/>
      <c r="DQ30" s="680"/>
      <c r="DR30" s="680"/>
      <c r="DS30" s="680"/>
      <c r="DT30" s="680"/>
      <c r="DU30" s="680"/>
      <c r="DV30" s="681"/>
      <c r="DW30" s="684">
        <v>10.5</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177506</v>
      </c>
      <c r="S31" s="680"/>
      <c r="T31" s="680"/>
      <c r="U31" s="680"/>
      <c r="V31" s="680"/>
      <c r="W31" s="680"/>
      <c r="X31" s="680"/>
      <c r="Y31" s="681"/>
      <c r="Z31" s="682">
        <v>0.6</v>
      </c>
      <c r="AA31" s="682"/>
      <c r="AB31" s="682"/>
      <c r="AC31" s="682"/>
      <c r="AD31" s="683" t="s">
        <v>236</v>
      </c>
      <c r="AE31" s="683"/>
      <c r="AF31" s="683"/>
      <c r="AG31" s="683"/>
      <c r="AH31" s="683"/>
      <c r="AI31" s="683"/>
      <c r="AJ31" s="683"/>
      <c r="AK31" s="683"/>
      <c r="AL31" s="684" t="s">
        <v>236</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98.6</v>
      </c>
      <c r="BH31" s="715"/>
      <c r="BI31" s="715"/>
      <c r="BJ31" s="715"/>
      <c r="BK31" s="715"/>
      <c r="BL31" s="715"/>
      <c r="BM31" s="685">
        <v>92.8</v>
      </c>
      <c r="BN31" s="737"/>
      <c r="BO31" s="737"/>
      <c r="BP31" s="737"/>
      <c r="BQ31" s="738"/>
      <c r="BR31" s="736">
        <v>98.4</v>
      </c>
      <c r="BS31" s="715"/>
      <c r="BT31" s="715"/>
      <c r="BU31" s="715"/>
      <c r="BV31" s="715"/>
      <c r="BW31" s="715"/>
      <c r="BX31" s="685">
        <v>91.5</v>
      </c>
      <c r="BY31" s="737"/>
      <c r="BZ31" s="737"/>
      <c r="CA31" s="737"/>
      <c r="CB31" s="738"/>
      <c r="CD31" s="744"/>
      <c r="CE31" s="745"/>
      <c r="CF31" s="694" t="s">
        <v>311</v>
      </c>
      <c r="CG31" s="695"/>
      <c r="CH31" s="695"/>
      <c r="CI31" s="695"/>
      <c r="CJ31" s="695"/>
      <c r="CK31" s="695"/>
      <c r="CL31" s="695"/>
      <c r="CM31" s="695"/>
      <c r="CN31" s="695"/>
      <c r="CO31" s="695"/>
      <c r="CP31" s="695"/>
      <c r="CQ31" s="696"/>
      <c r="CR31" s="679">
        <v>136306</v>
      </c>
      <c r="CS31" s="715"/>
      <c r="CT31" s="715"/>
      <c r="CU31" s="715"/>
      <c r="CV31" s="715"/>
      <c r="CW31" s="715"/>
      <c r="CX31" s="715"/>
      <c r="CY31" s="716"/>
      <c r="CZ31" s="684">
        <v>0.5</v>
      </c>
      <c r="DA31" s="713"/>
      <c r="DB31" s="713"/>
      <c r="DC31" s="717"/>
      <c r="DD31" s="688">
        <v>120754</v>
      </c>
      <c r="DE31" s="715"/>
      <c r="DF31" s="715"/>
      <c r="DG31" s="715"/>
      <c r="DH31" s="715"/>
      <c r="DI31" s="715"/>
      <c r="DJ31" s="715"/>
      <c r="DK31" s="716"/>
      <c r="DL31" s="688">
        <v>120754</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187095</v>
      </c>
      <c r="S32" s="680"/>
      <c r="T32" s="680"/>
      <c r="U32" s="680"/>
      <c r="V32" s="680"/>
      <c r="W32" s="680"/>
      <c r="X32" s="680"/>
      <c r="Y32" s="681"/>
      <c r="Z32" s="682">
        <v>0.6</v>
      </c>
      <c r="AA32" s="682"/>
      <c r="AB32" s="682"/>
      <c r="AC32" s="682"/>
      <c r="AD32" s="683" t="s">
        <v>236</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98.9</v>
      </c>
      <c r="BH32" s="749"/>
      <c r="BI32" s="749"/>
      <c r="BJ32" s="749"/>
      <c r="BK32" s="749"/>
      <c r="BL32" s="749"/>
      <c r="BM32" s="750">
        <v>93.2</v>
      </c>
      <c r="BN32" s="749"/>
      <c r="BO32" s="749"/>
      <c r="BP32" s="749"/>
      <c r="BQ32" s="751"/>
      <c r="BR32" s="748">
        <v>98.8</v>
      </c>
      <c r="BS32" s="749"/>
      <c r="BT32" s="749"/>
      <c r="BU32" s="749"/>
      <c r="BV32" s="749"/>
      <c r="BW32" s="749"/>
      <c r="BX32" s="750">
        <v>92.8</v>
      </c>
      <c r="BY32" s="749"/>
      <c r="BZ32" s="749"/>
      <c r="CA32" s="749"/>
      <c r="CB32" s="751"/>
      <c r="CD32" s="746"/>
      <c r="CE32" s="747"/>
      <c r="CF32" s="694" t="s">
        <v>314</v>
      </c>
      <c r="CG32" s="695"/>
      <c r="CH32" s="695"/>
      <c r="CI32" s="695"/>
      <c r="CJ32" s="695"/>
      <c r="CK32" s="695"/>
      <c r="CL32" s="695"/>
      <c r="CM32" s="695"/>
      <c r="CN32" s="695"/>
      <c r="CO32" s="695"/>
      <c r="CP32" s="695"/>
      <c r="CQ32" s="696"/>
      <c r="CR32" s="679" t="s">
        <v>236</v>
      </c>
      <c r="CS32" s="680"/>
      <c r="CT32" s="680"/>
      <c r="CU32" s="680"/>
      <c r="CV32" s="680"/>
      <c r="CW32" s="680"/>
      <c r="CX32" s="680"/>
      <c r="CY32" s="681"/>
      <c r="CZ32" s="684" t="s">
        <v>236</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236</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1583287</v>
      </c>
      <c r="S33" s="680"/>
      <c r="T33" s="680"/>
      <c r="U33" s="680"/>
      <c r="V33" s="680"/>
      <c r="W33" s="680"/>
      <c r="X33" s="680"/>
      <c r="Y33" s="681"/>
      <c r="Z33" s="682">
        <v>5</v>
      </c>
      <c r="AA33" s="682"/>
      <c r="AB33" s="682"/>
      <c r="AC33" s="682"/>
      <c r="AD33" s="683" t="s">
        <v>236</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14382797</v>
      </c>
      <c r="CS33" s="715"/>
      <c r="CT33" s="715"/>
      <c r="CU33" s="715"/>
      <c r="CV33" s="715"/>
      <c r="CW33" s="715"/>
      <c r="CX33" s="715"/>
      <c r="CY33" s="716"/>
      <c r="CZ33" s="684">
        <v>48.6</v>
      </c>
      <c r="DA33" s="713"/>
      <c r="DB33" s="713"/>
      <c r="DC33" s="717"/>
      <c r="DD33" s="688">
        <v>11853961</v>
      </c>
      <c r="DE33" s="715"/>
      <c r="DF33" s="715"/>
      <c r="DG33" s="715"/>
      <c r="DH33" s="715"/>
      <c r="DI33" s="715"/>
      <c r="DJ33" s="715"/>
      <c r="DK33" s="716"/>
      <c r="DL33" s="688">
        <v>8564827</v>
      </c>
      <c r="DM33" s="715"/>
      <c r="DN33" s="715"/>
      <c r="DO33" s="715"/>
      <c r="DP33" s="715"/>
      <c r="DQ33" s="715"/>
      <c r="DR33" s="715"/>
      <c r="DS33" s="715"/>
      <c r="DT33" s="715"/>
      <c r="DU33" s="715"/>
      <c r="DV33" s="716"/>
      <c r="DW33" s="684">
        <v>51.6</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1251877</v>
      </c>
      <c r="S34" s="680"/>
      <c r="T34" s="680"/>
      <c r="U34" s="680"/>
      <c r="V34" s="680"/>
      <c r="W34" s="680"/>
      <c r="X34" s="680"/>
      <c r="Y34" s="681"/>
      <c r="Z34" s="682">
        <v>4</v>
      </c>
      <c r="AA34" s="682"/>
      <c r="AB34" s="682"/>
      <c r="AC34" s="682"/>
      <c r="AD34" s="683">
        <v>838</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4848488</v>
      </c>
      <c r="CS34" s="680"/>
      <c r="CT34" s="680"/>
      <c r="CU34" s="680"/>
      <c r="CV34" s="680"/>
      <c r="CW34" s="680"/>
      <c r="CX34" s="680"/>
      <c r="CY34" s="681"/>
      <c r="CZ34" s="684">
        <v>16.399999999999999</v>
      </c>
      <c r="DA34" s="713"/>
      <c r="DB34" s="713"/>
      <c r="DC34" s="717"/>
      <c r="DD34" s="688">
        <v>3974865</v>
      </c>
      <c r="DE34" s="680"/>
      <c r="DF34" s="680"/>
      <c r="DG34" s="680"/>
      <c r="DH34" s="680"/>
      <c r="DI34" s="680"/>
      <c r="DJ34" s="680"/>
      <c r="DK34" s="681"/>
      <c r="DL34" s="688">
        <v>3080032</v>
      </c>
      <c r="DM34" s="680"/>
      <c r="DN34" s="680"/>
      <c r="DO34" s="680"/>
      <c r="DP34" s="680"/>
      <c r="DQ34" s="680"/>
      <c r="DR34" s="680"/>
      <c r="DS34" s="680"/>
      <c r="DT34" s="680"/>
      <c r="DU34" s="680"/>
      <c r="DV34" s="681"/>
      <c r="DW34" s="684">
        <v>18.600000000000001</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2538500</v>
      </c>
      <c r="S35" s="680"/>
      <c r="T35" s="680"/>
      <c r="U35" s="680"/>
      <c r="V35" s="680"/>
      <c r="W35" s="680"/>
      <c r="X35" s="680"/>
      <c r="Y35" s="681"/>
      <c r="Z35" s="682">
        <v>8.1</v>
      </c>
      <c r="AA35" s="682"/>
      <c r="AB35" s="682"/>
      <c r="AC35" s="682"/>
      <c r="AD35" s="683" t="s">
        <v>128</v>
      </c>
      <c r="AE35" s="683"/>
      <c r="AF35" s="683"/>
      <c r="AG35" s="683"/>
      <c r="AH35" s="683"/>
      <c r="AI35" s="683"/>
      <c r="AJ35" s="683"/>
      <c r="AK35" s="683"/>
      <c r="AL35" s="684" t="s">
        <v>128</v>
      </c>
      <c r="AM35" s="685"/>
      <c r="AN35" s="685"/>
      <c r="AO35" s="686"/>
      <c r="AP35" s="234"/>
      <c r="AQ35" s="752" t="s">
        <v>322</v>
      </c>
      <c r="AR35" s="753"/>
      <c r="AS35" s="753"/>
      <c r="AT35" s="753"/>
      <c r="AU35" s="753"/>
      <c r="AV35" s="753"/>
      <c r="AW35" s="753"/>
      <c r="AX35" s="753"/>
      <c r="AY35" s="754"/>
      <c r="AZ35" s="668">
        <v>4301437</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3377</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381568</v>
      </c>
      <c r="CS35" s="715"/>
      <c r="CT35" s="715"/>
      <c r="CU35" s="715"/>
      <c r="CV35" s="715"/>
      <c r="CW35" s="715"/>
      <c r="CX35" s="715"/>
      <c r="CY35" s="716"/>
      <c r="CZ35" s="684">
        <v>1.3</v>
      </c>
      <c r="DA35" s="713"/>
      <c r="DB35" s="713"/>
      <c r="DC35" s="717"/>
      <c r="DD35" s="688">
        <v>293263</v>
      </c>
      <c r="DE35" s="715"/>
      <c r="DF35" s="715"/>
      <c r="DG35" s="715"/>
      <c r="DH35" s="715"/>
      <c r="DI35" s="715"/>
      <c r="DJ35" s="715"/>
      <c r="DK35" s="716"/>
      <c r="DL35" s="688">
        <v>293263</v>
      </c>
      <c r="DM35" s="715"/>
      <c r="DN35" s="715"/>
      <c r="DO35" s="715"/>
      <c r="DP35" s="715"/>
      <c r="DQ35" s="715"/>
      <c r="DR35" s="715"/>
      <c r="DS35" s="715"/>
      <c r="DT35" s="715"/>
      <c r="DU35" s="715"/>
      <c r="DV35" s="716"/>
      <c r="DW35" s="684">
        <v>1.8</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236</v>
      </c>
      <c r="AA36" s="682"/>
      <c r="AB36" s="682"/>
      <c r="AC36" s="682"/>
      <c r="AD36" s="683" t="s">
        <v>236</v>
      </c>
      <c r="AE36" s="683"/>
      <c r="AF36" s="683"/>
      <c r="AG36" s="683"/>
      <c r="AH36" s="683"/>
      <c r="AI36" s="683"/>
      <c r="AJ36" s="683"/>
      <c r="AK36" s="683"/>
      <c r="AL36" s="684" t="s">
        <v>128</v>
      </c>
      <c r="AM36" s="685"/>
      <c r="AN36" s="685"/>
      <c r="AO36" s="686"/>
      <c r="AQ36" s="756" t="s">
        <v>326</v>
      </c>
      <c r="AR36" s="757"/>
      <c r="AS36" s="757"/>
      <c r="AT36" s="757"/>
      <c r="AU36" s="757"/>
      <c r="AV36" s="757"/>
      <c r="AW36" s="757"/>
      <c r="AX36" s="757"/>
      <c r="AY36" s="758"/>
      <c r="AZ36" s="679">
        <v>1147031</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-5731</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5276099</v>
      </c>
      <c r="CS36" s="680"/>
      <c r="CT36" s="680"/>
      <c r="CU36" s="680"/>
      <c r="CV36" s="680"/>
      <c r="CW36" s="680"/>
      <c r="CX36" s="680"/>
      <c r="CY36" s="681"/>
      <c r="CZ36" s="684">
        <v>17.8</v>
      </c>
      <c r="DA36" s="713"/>
      <c r="DB36" s="713"/>
      <c r="DC36" s="717"/>
      <c r="DD36" s="688">
        <v>4659480</v>
      </c>
      <c r="DE36" s="680"/>
      <c r="DF36" s="680"/>
      <c r="DG36" s="680"/>
      <c r="DH36" s="680"/>
      <c r="DI36" s="680"/>
      <c r="DJ36" s="680"/>
      <c r="DK36" s="681"/>
      <c r="DL36" s="688">
        <v>3519342</v>
      </c>
      <c r="DM36" s="680"/>
      <c r="DN36" s="680"/>
      <c r="DO36" s="680"/>
      <c r="DP36" s="680"/>
      <c r="DQ36" s="680"/>
      <c r="DR36" s="680"/>
      <c r="DS36" s="680"/>
      <c r="DT36" s="680"/>
      <c r="DU36" s="680"/>
      <c r="DV36" s="681"/>
      <c r="DW36" s="684">
        <v>21.2</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1200000</v>
      </c>
      <c r="S37" s="680"/>
      <c r="T37" s="680"/>
      <c r="U37" s="680"/>
      <c r="V37" s="680"/>
      <c r="W37" s="680"/>
      <c r="X37" s="680"/>
      <c r="Y37" s="681"/>
      <c r="Z37" s="682">
        <v>3.8</v>
      </c>
      <c r="AA37" s="682"/>
      <c r="AB37" s="682"/>
      <c r="AC37" s="682"/>
      <c r="AD37" s="683" t="s">
        <v>128</v>
      </c>
      <c r="AE37" s="683"/>
      <c r="AF37" s="683"/>
      <c r="AG37" s="683"/>
      <c r="AH37" s="683"/>
      <c r="AI37" s="683"/>
      <c r="AJ37" s="683"/>
      <c r="AK37" s="683"/>
      <c r="AL37" s="684" t="s">
        <v>236</v>
      </c>
      <c r="AM37" s="685"/>
      <c r="AN37" s="685"/>
      <c r="AO37" s="686"/>
      <c r="AQ37" s="756" t="s">
        <v>330</v>
      </c>
      <c r="AR37" s="757"/>
      <c r="AS37" s="757"/>
      <c r="AT37" s="757"/>
      <c r="AU37" s="757"/>
      <c r="AV37" s="757"/>
      <c r="AW37" s="757"/>
      <c r="AX37" s="757"/>
      <c r="AY37" s="758"/>
      <c r="AZ37" s="679">
        <v>1016765</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8217</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983569</v>
      </c>
      <c r="CS37" s="715"/>
      <c r="CT37" s="715"/>
      <c r="CU37" s="715"/>
      <c r="CV37" s="715"/>
      <c r="CW37" s="715"/>
      <c r="CX37" s="715"/>
      <c r="CY37" s="716"/>
      <c r="CZ37" s="684">
        <v>3.3</v>
      </c>
      <c r="DA37" s="713"/>
      <c r="DB37" s="713"/>
      <c r="DC37" s="717"/>
      <c r="DD37" s="688">
        <v>983569</v>
      </c>
      <c r="DE37" s="715"/>
      <c r="DF37" s="715"/>
      <c r="DG37" s="715"/>
      <c r="DH37" s="715"/>
      <c r="DI37" s="715"/>
      <c r="DJ37" s="715"/>
      <c r="DK37" s="716"/>
      <c r="DL37" s="688">
        <v>954753</v>
      </c>
      <c r="DM37" s="715"/>
      <c r="DN37" s="715"/>
      <c r="DO37" s="715"/>
      <c r="DP37" s="715"/>
      <c r="DQ37" s="715"/>
      <c r="DR37" s="715"/>
      <c r="DS37" s="715"/>
      <c r="DT37" s="715"/>
      <c r="DU37" s="715"/>
      <c r="DV37" s="716"/>
      <c r="DW37" s="684">
        <v>5.8</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31385101</v>
      </c>
      <c r="S38" s="760"/>
      <c r="T38" s="760"/>
      <c r="U38" s="760"/>
      <c r="V38" s="760"/>
      <c r="W38" s="760"/>
      <c r="X38" s="760"/>
      <c r="Y38" s="761"/>
      <c r="Z38" s="762">
        <v>100</v>
      </c>
      <c r="AA38" s="762"/>
      <c r="AB38" s="762"/>
      <c r="AC38" s="762"/>
      <c r="AD38" s="763">
        <v>15398333</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39723</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12770</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2099459</v>
      </c>
      <c r="CS38" s="680"/>
      <c r="CT38" s="680"/>
      <c r="CU38" s="680"/>
      <c r="CV38" s="680"/>
      <c r="CW38" s="680"/>
      <c r="CX38" s="680"/>
      <c r="CY38" s="681"/>
      <c r="CZ38" s="684">
        <v>7.1</v>
      </c>
      <c r="DA38" s="713"/>
      <c r="DB38" s="713"/>
      <c r="DC38" s="717"/>
      <c r="DD38" s="688">
        <v>1754210</v>
      </c>
      <c r="DE38" s="680"/>
      <c r="DF38" s="680"/>
      <c r="DG38" s="680"/>
      <c r="DH38" s="680"/>
      <c r="DI38" s="680"/>
      <c r="DJ38" s="680"/>
      <c r="DK38" s="681"/>
      <c r="DL38" s="688">
        <v>1672190</v>
      </c>
      <c r="DM38" s="680"/>
      <c r="DN38" s="680"/>
      <c r="DO38" s="680"/>
      <c r="DP38" s="680"/>
      <c r="DQ38" s="680"/>
      <c r="DR38" s="680"/>
      <c r="DS38" s="680"/>
      <c r="DT38" s="680"/>
      <c r="DU38" s="680"/>
      <c r="DV38" s="681"/>
      <c r="DW38" s="684">
        <v>10.1</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v>38182</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102</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1044883</v>
      </c>
      <c r="CS39" s="715"/>
      <c r="CT39" s="715"/>
      <c r="CU39" s="715"/>
      <c r="CV39" s="715"/>
      <c r="CW39" s="715"/>
      <c r="CX39" s="715"/>
      <c r="CY39" s="716"/>
      <c r="CZ39" s="684">
        <v>3.5</v>
      </c>
      <c r="DA39" s="713"/>
      <c r="DB39" s="713"/>
      <c r="DC39" s="717"/>
      <c r="DD39" s="688">
        <v>862143</v>
      </c>
      <c r="DE39" s="715"/>
      <c r="DF39" s="715"/>
      <c r="DG39" s="715"/>
      <c r="DH39" s="715"/>
      <c r="DI39" s="715"/>
      <c r="DJ39" s="715"/>
      <c r="DK39" s="716"/>
      <c r="DL39" s="688" t="s">
        <v>128</v>
      </c>
      <c r="DM39" s="715"/>
      <c r="DN39" s="715"/>
      <c r="DO39" s="715"/>
      <c r="DP39" s="715"/>
      <c r="DQ39" s="715"/>
      <c r="DR39" s="715"/>
      <c r="DS39" s="715"/>
      <c r="DT39" s="715"/>
      <c r="DU39" s="715"/>
      <c r="DV39" s="716"/>
      <c r="DW39" s="684" t="s">
        <v>236</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412773</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128</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732300</v>
      </c>
      <c r="CS40" s="680"/>
      <c r="CT40" s="680"/>
      <c r="CU40" s="680"/>
      <c r="CV40" s="680"/>
      <c r="CW40" s="680"/>
      <c r="CX40" s="680"/>
      <c r="CY40" s="681"/>
      <c r="CZ40" s="684">
        <v>2.5</v>
      </c>
      <c r="DA40" s="713"/>
      <c r="DB40" s="713"/>
      <c r="DC40" s="717"/>
      <c r="DD40" s="688">
        <v>310000</v>
      </c>
      <c r="DE40" s="680"/>
      <c r="DF40" s="680"/>
      <c r="DG40" s="680"/>
      <c r="DH40" s="680"/>
      <c r="DI40" s="680"/>
      <c r="DJ40" s="680"/>
      <c r="DK40" s="681"/>
      <c r="DL40" s="688" t="s">
        <v>128</v>
      </c>
      <c r="DM40" s="680"/>
      <c r="DN40" s="680"/>
      <c r="DO40" s="680"/>
      <c r="DP40" s="680"/>
      <c r="DQ40" s="680"/>
      <c r="DR40" s="680"/>
      <c r="DS40" s="680"/>
      <c r="DT40" s="680"/>
      <c r="DU40" s="680"/>
      <c r="DV40" s="681"/>
      <c r="DW40" s="684" t="s">
        <v>236</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1646963</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369</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236</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3770433</v>
      </c>
      <c r="CS42" s="680"/>
      <c r="CT42" s="680"/>
      <c r="CU42" s="680"/>
      <c r="CV42" s="680"/>
      <c r="CW42" s="680"/>
      <c r="CX42" s="680"/>
      <c r="CY42" s="681"/>
      <c r="CZ42" s="684">
        <v>12.7</v>
      </c>
      <c r="DA42" s="685"/>
      <c r="DB42" s="685"/>
      <c r="DC42" s="780"/>
      <c r="DD42" s="688">
        <v>1205699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75305</v>
      </c>
      <c r="CS43" s="715"/>
      <c r="CT43" s="715"/>
      <c r="CU43" s="715"/>
      <c r="CV43" s="715"/>
      <c r="CW43" s="715"/>
      <c r="CX43" s="715"/>
      <c r="CY43" s="716"/>
      <c r="CZ43" s="684">
        <v>0.3</v>
      </c>
      <c r="DA43" s="713"/>
      <c r="DB43" s="713"/>
      <c r="DC43" s="717"/>
      <c r="DD43" s="688">
        <v>66646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3742065</v>
      </c>
      <c r="CS44" s="680"/>
      <c r="CT44" s="680"/>
      <c r="CU44" s="680"/>
      <c r="CV44" s="680"/>
      <c r="CW44" s="680"/>
      <c r="CX44" s="680"/>
      <c r="CY44" s="681"/>
      <c r="CZ44" s="684">
        <v>12.7</v>
      </c>
      <c r="DA44" s="685"/>
      <c r="DB44" s="685"/>
      <c r="DC44" s="780"/>
      <c r="DD44" s="688">
        <v>1178529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1536989</v>
      </c>
      <c r="CS45" s="715"/>
      <c r="CT45" s="715"/>
      <c r="CU45" s="715"/>
      <c r="CV45" s="715"/>
      <c r="CW45" s="715"/>
      <c r="CX45" s="715"/>
      <c r="CY45" s="716"/>
      <c r="CZ45" s="684">
        <v>5.2</v>
      </c>
      <c r="DA45" s="713"/>
      <c r="DB45" s="713"/>
      <c r="DC45" s="717"/>
      <c r="DD45" s="688">
        <v>136502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1928536</v>
      </c>
      <c r="CS46" s="680"/>
      <c r="CT46" s="680"/>
      <c r="CU46" s="680"/>
      <c r="CV46" s="680"/>
      <c r="CW46" s="680"/>
      <c r="CX46" s="680"/>
      <c r="CY46" s="681"/>
      <c r="CZ46" s="684">
        <v>6.5</v>
      </c>
      <c r="DA46" s="685"/>
      <c r="DB46" s="685"/>
      <c r="DC46" s="780"/>
      <c r="DD46" s="688">
        <v>1024614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28368</v>
      </c>
      <c r="CS47" s="715"/>
      <c r="CT47" s="715"/>
      <c r="CU47" s="715"/>
      <c r="CV47" s="715"/>
      <c r="CW47" s="715"/>
      <c r="CX47" s="715"/>
      <c r="CY47" s="716"/>
      <c r="CZ47" s="684">
        <v>0.1</v>
      </c>
      <c r="DA47" s="713"/>
      <c r="DB47" s="713"/>
      <c r="DC47" s="717"/>
      <c r="DD47" s="688">
        <v>27170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236</v>
      </c>
      <c r="CS48" s="680"/>
      <c r="CT48" s="680"/>
      <c r="CU48" s="680"/>
      <c r="CV48" s="680"/>
      <c r="CW48" s="680"/>
      <c r="CX48" s="680"/>
      <c r="CY48" s="681"/>
      <c r="CZ48" s="684" t="s">
        <v>236</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29581136</v>
      </c>
      <c r="CS49" s="749"/>
      <c r="CT49" s="749"/>
      <c r="CU49" s="749"/>
      <c r="CV49" s="749"/>
      <c r="CW49" s="749"/>
      <c r="CX49" s="749"/>
      <c r="CY49" s="781"/>
      <c r="CZ49" s="764">
        <v>100</v>
      </c>
      <c r="DA49" s="782"/>
      <c r="DB49" s="782"/>
      <c r="DC49" s="783"/>
      <c r="DD49" s="784">
        <v>20126188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jx5vYKG6q6rs/nF/X2lW3KOgNqOK3Z0/IoD1uvCruGXpMHPtBH5JsKsTbhwFSrvRPLYvNNXkBSAjD91ctpYmA==" saltValue="7L9qGFekx2bIY0JNk3T1P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31385</v>
      </c>
      <c r="R7" s="815"/>
      <c r="S7" s="815"/>
      <c r="T7" s="815"/>
      <c r="U7" s="815"/>
      <c r="V7" s="815">
        <v>29581</v>
      </c>
      <c r="W7" s="815"/>
      <c r="X7" s="815"/>
      <c r="Y7" s="815"/>
      <c r="Z7" s="815"/>
      <c r="AA7" s="815">
        <v>1804</v>
      </c>
      <c r="AB7" s="815"/>
      <c r="AC7" s="815"/>
      <c r="AD7" s="815"/>
      <c r="AE7" s="816"/>
      <c r="AF7" s="817">
        <v>1687</v>
      </c>
      <c r="AG7" s="818"/>
      <c r="AH7" s="818"/>
      <c r="AI7" s="818"/>
      <c r="AJ7" s="819"/>
      <c r="AK7" s="854">
        <v>187</v>
      </c>
      <c r="AL7" s="855"/>
      <c r="AM7" s="855"/>
      <c r="AN7" s="855"/>
      <c r="AO7" s="855"/>
      <c r="AP7" s="855">
        <v>20952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602</v>
      </c>
      <c r="BT7" s="859"/>
      <c r="BU7" s="859"/>
      <c r="BV7" s="859"/>
      <c r="BW7" s="859"/>
      <c r="BX7" s="859"/>
      <c r="BY7" s="859"/>
      <c r="BZ7" s="859"/>
      <c r="CA7" s="859"/>
      <c r="CB7" s="859"/>
      <c r="CC7" s="859"/>
      <c r="CD7" s="859"/>
      <c r="CE7" s="859"/>
      <c r="CF7" s="859"/>
      <c r="CG7" s="860"/>
      <c r="CH7" s="851">
        <v>2</v>
      </c>
      <c r="CI7" s="852"/>
      <c r="CJ7" s="852"/>
      <c r="CK7" s="852"/>
      <c r="CL7" s="853"/>
      <c r="CM7" s="851">
        <v>63</v>
      </c>
      <c r="CN7" s="852"/>
      <c r="CO7" s="852"/>
      <c r="CP7" s="852"/>
      <c r="CQ7" s="853"/>
      <c r="CR7" s="851">
        <v>21</v>
      </c>
      <c r="CS7" s="852"/>
      <c r="CT7" s="852"/>
      <c r="CU7" s="852"/>
      <c r="CV7" s="853"/>
      <c r="CW7" s="851">
        <v>17</v>
      </c>
      <c r="CX7" s="852"/>
      <c r="CY7" s="852"/>
      <c r="CZ7" s="852"/>
      <c r="DA7" s="853"/>
      <c r="DB7" s="851" t="s">
        <v>583</v>
      </c>
      <c r="DC7" s="852"/>
      <c r="DD7" s="852"/>
      <c r="DE7" s="852"/>
      <c r="DF7" s="853"/>
      <c r="DG7" s="851" t="s">
        <v>583</v>
      </c>
      <c r="DH7" s="852"/>
      <c r="DI7" s="852"/>
      <c r="DJ7" s="852"/>
      <c r="DK7" s="853"/>
      <c r="DL7" s="851" t="s">
        <v>599</v>
      </c>
      <c r="DM7" s="852"/>
      <c r="DN7" s="852"/>
      <c r="DO7" s="852"/>
      <c r="DP7" s="853"/>
      <c r="DQ7" s="851" t="s">
        <v>583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594</v>
      </c>
      <c r="BT8" s="849"/>
      <c r="BU8" s="849"/>
      <c r="BV8" s="849"/>
      <c r="BW8" s="849"/>
      <c r="BX8" s="849"/>
      <c r="BY8" s="849"/>
      <c r="BZ8" s="849"/>
      <c r="CA8" s="849"/>
      <c r="CB8" s="849"/>
      <c r="CC8" s="849"/>
      <c r="CD8" s="849"/>
      <c r="CE8" s="849"/>
      <c r="CF8" s="849"/>
      <c r="CG8" s="850"/>
      <c r="CH8" s="861">
        <v>251</v>
      </c>
      <c r="CI8" s="862"/>
      <c r="CJ8" s="862"/>
      <c r="CK8" s="862"/>
      <c r="CL8" s="863"/>
      <c r="CM8" s="861">
        <v>2377</v>
      </c>
      <c r="CN8" s="862"/>
      <c r="CO8" s="862"/>
      <c r="CP8" s="862"/>
      <c r="CQ8" s="863"/>
      <c r="CR8" s="861">
        <v>180</v>
      </c>
      <c r="CS8" s="862"/>
      <c r="CT8" s="862"/>
      <c r="CU8" s="862"/>
      <c r="CV8" s="863"/>
      <c r="CW8" s="861" t="s">
        <v>583</v>
      </c>
      <c r="CX8" s="862"/>
      <c r="CY8" s="862"/>
      <c r="CZ8" s="862"/>
      <c r="DA8" s="863"/>
      <c r="DB8" s="861" t="s">
        <v>583</v>
      </c>
      <c r="DC8" s="862"/>
      <c r="DD8" s="862"/>
      <c r="DE8" s="862"/>
      <c r="DF8" s="863"/>
      <c r="DG8" s="861" t="s">
        <v>597</v>
      </c>
      <c r="DH8" s="862"/>
      <c r="DI8" s="862"/>
      <c r="DJ8" s="862"/>
      <c r="DK8" s="863"/>
      <c r="DL8" s="861" t="s">
        <v>583</v>
      </c>
      <c r="DM8" s="862"/>
      <c r="DN8" s="862"/>
      <c r="DO8" s="862"/>
      <c r="DP8" s="863"/>
      <c r="DQ8" s="861" t="s">
        <v>583</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595</v>
      </c>
      <c r="BT9" s="849"/>
      <c r="BU9" s="849"/>
      <c r="BV9" s="849"/>
      <c r="BW9" s="849"/>
      <c r="BX9" s="849"/>
      <c r="BY9" s="849"/>
      <c r="BZ9" s="849"/>
      <c r="CA9" s="849"/>
      <c r="CB9" s="849"/>
      <c r="CC9" s="849"/>
      <c r="CD9" s="849"/>
      <c r="CE9" s="849"/>
      <c r="CF9" s="849"/>
      <c r="CG9" s="850"/>
      <c r="CH9" s="861">
        <v>38</v>
      </c>
      <c r="CI9" s="862"/>
      <c r="CJ9" s="862"/>
      <c r="CK9" s="862"/>
      <c r="CL9" s="863"/>
      <c r="CM9" s="861">
        <v>1179</v>
      </c>
      <c r="CN9" s="862"/>
      <c r="CO9" s="862"/>
      <c r="CP9" s="862"/>
      <c r="CQ9" s="863"/>
      <c r="CR9" s="861">
        <v>1087</v>
      </c>
      <c r="CS9" s="862"/>
      <c r="CT9" s="862"/>
      <c r="CU9" s="862"/>
      <c r="CV9" s="863"/>
      <c r="CW9" s="861">
        <v>474</v>
      </c>
      <c r="CX9" s="862"/>
      <c r="CY9" s="862"/>
      <c r="CZ9" s="862"/>
      <c r="DA9" s="863"/>
      <c r="DB9" s="861" t="s">
        <v>596</v>
      </c>
      <c r="DC9" s="862"/>
      <c r="DD9" s="862"/>
      <c r="DE9" s="862"/>
      <c r="DF9" s="863"/>
      <c r="DG9" s="861" t="s">
        <v>598</v>
      </c>
      <c r="DH9" s="862"/>
      <c r="DI9" s="862"/>
      <c r="DJ9" s="862"/>
      <c r="DK9" s="863"/>
      <c r="DL9" s="861" t="s">
        <v>583</v>
      </c>
      <c r="DM9" s="862"/>
      <c r="DN9" s="862"/>
      <c r="DO9" s="862"/>
      <c r="DP9" s="863"/>
      <c r="DQ9" s="861" t="s">
        <v>583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31385</v>
      </c>
      <c r="R23" s="874"/>
      <c r="S23" s="874"/>
      <c r="T23" s="874"/>
      <c r="U23" s="874"/>
      <c r="V23" s="874">
        <v>29581</v>
      </c>
      <c r="W23" s="874"/>
      <c r="X23" s="874"/>
      <c r="Y23" s="874"/>
      <c r="Z23" s="874"/>
      <c r="AA23" s="874">
        <v>1804</v>
      </c>
      <c r="AB23" s="874"/>
      <c r="AC23" s="874"/>
      <c r="AD23" s="874"/>
      <c r="AE23" s="875"/>
      <c r="AF23" s="876">
        <v>1687</v>
      </c>
      <c r="AG23" s="874"/>
      <c r="AH23" s="874"/>
      <c r="AI23" s="874"/>
      <c r="AJ23" s="877"/>
      <c r="AK23" s="878"/>
      <c r="AL23" s="879"/>
      <c r="AM23" s="879"/>
      <c r="AN23" s="879"/>
      <c r="AO23" s="879"/>
      <c r="AP23" s="874">
        <v>20952</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6553</v>
      </c>
      <c r="R28" s="903"/>
      <c r="S28" s="903"/>
      <c r="T28" s="903"/>
      <c r="U28" s="903"/>
      <c r="V28" s="903">
        <v>6550</v>
      </c>
      <c r="W28" s="903"/>
      <c r="X28" s="903"/>
      <c r="Y28" s="903"/>
      <c r="Z28" s="903"/>
      <c r="AA28" s="903">
        <v>3</v>
      </c>
      <c r="AB28" s="903"/>
      <c r="AC28" s="903"/>
      <c r="AD28" s="903"/>
      <c r="AE28" s="904"/>
      <c r="AF28" s="905">
        <v>3</v>
      </c>
      <c r="AG28" s="903"/>
      <c r="AH28" s="903"/>
      <c r="AI28" s="903"/>
      <c r="AJ28" s="906"/>
      <c r="AK28" s="907">
        <v>413</v>
      </c>
      <c r="AL28" s="898"/>
      <c r="AM28" s="898"/>
      <c r="AN28" s="898"/>
      <c r="AO28" s="898"/>
      <c r="AP28" s="898" t="s">
        <v>583</v>
      </c>
      <c r="AQ28" s="898"/>
      <c r="AR28" s="898"/>
      <c r="AS28" s="898"/>
      <c r="AT28" s="898"/>
      <c r="AU28" s="898" t="s">
        <v>585</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26</v>
      </c>
      <c r="R29" s="839"/>
      <c r="S29" s="839"/>
      <c r="T29" s="839"/>
      <c r="U29" s="839"/>
      <c r="V29" s="839">
        <v>26</v>
      </c>
      <c r="W29" s="839"/>
      <c r="X29" s="839"/>
      <c r="Y29" s="839"/>
      <c r="Z29" s="839"/>
      <c r="AA29" s="839" t="s">
        <v>583</v>
      </c>
      <c r="AB29" s="839"/>
      <c r="AC29" s="839"/>
      <c r="AD29" s="839"/>
      <c r="AE29" s="840"/>
      <c r="AF29" s="841" t="s">
        <v>397</v>
      </c>
      <c r="AG29" s="842"/>
      <c r="AH29" s="842"/>
      <c r="AI29" s="842"/>
      <c r="AJ29" s="843"/>
      <c r="AK29" s="910">
        <v>20</v>
      </c>
      <c r="AL29" s="911"/>
      <c r="AM29" s="911"/>
      <c r="AN29" s="911"/>
      <c r="AO29" s="911"/>
      <c r="AP29" s="911" t="s">
        <v>584</v>
      </c>
      <c r="AQ29" s="911"/>
      <c r="AR29" s="911"/>
      <c r="AS29" s="911"/>
      <c r="AT29" s="911"/>
      <c r="AU29" s="911" t="s">
        <v>583</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582</v>
      </c>
      <c r="C30" s="836"/>
      <c r="D30" s="836"/>
      <c r="E30" s="836"/>
      <c r="F30" s="836"/>
      <c r="G30" s="836"/>
      <c r="H30" s="836"/>
      <c r="I30" s="836"/>
      <c r="J30" s="836"/>
      <c r="K30" s="836"/>
      <c r="L30" s="836"/>
      <c r="M30" s="836"/>
      <c r="N30" s="836"/>
      <c r="O30" s="836"/>
      <c r="P30" s="837"/>
      <c r="Q30" s="838">
        <v>6095</v>
      </c>
      <c r="R30" s="839"/>
      <c r="S30" s="839"/>
      <c r="T30" s="839"/>
      <c r="U30" s="839"/>
      <c r="V30" s="839">
        <v>5969</v>
      </c>
      <c r="W30" s="839"/>
      <c r="X30" s="839"/>
      <c r="Y30" s="839"/>
      <c r="Z30" s="839"/>
      <c r="AA30" s="839">
        <v>126</v>
      </c>
      <c r="AB30" s="839"/>
      <c r="AC30" s="839"/>
      <c r="AD30" s="839"/>
      <c r="AE30" s="840"/>
      <c r="AF30" s="841">
        <v>126</v>
      </c>
      <c r="AG30" s="842"/>
      <c r="AH30" s="842"/>
      <c r="AI30" s="842"/>
      <c r="AJ30" s="843"/>
      <c r="AK30" s="910">
        <v>854</v>
      </c>
      <c r="AL30" s="911"/>
      <c r="AM30" s="911"/>
      <c r="AN30" s="911"/>
      <c r="AO30" s="911"/>
      <c r="AP30" s="911" t="s">
        <v>583</v>
      </c>
      <c r="AQ30" s="911"/>
      <c r="AR30" s="911"/>
      <c r="AS30" s="911"/>
      <c r="AT30" s="911"/>
      <c r="AU30" s="911" t="s">
        <v>583</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743</v>
      </c>
      <c r="R31" s="839"/>
      <c r="S31" s="839"/>
      <c r="T31" s="839"/>
      <c r="U31" s="839"/>
      <c r="V31" s="839">
        <v>743</v>
      </c>
      <c r="W31" s="839"/>
      <c r="X31" s="839"/>
      <c r="Y31" s="839"/>
      <c r="Z31" s="839"/>
      <c r="AA31" s="839">
        <v>0</v>
      </c>
      <c r="AB31" s="839"/>
      <c r="AC31" s="839"/>
      <c r="AD31" s="839"/>
      <c r="AE31" s="840"/>
      <c r="AF31" s="841">
        <v>0</v>
      </c>
      <c r="AG31" s="842"/>
      <c r="AH31" s="842"/>
      <c r="AI31" s="842"/>
      <c r="AJ31" s="843"/>
      <c r="AK31" s="910">
        <v>161</v>
      </c>
      <c r="AL31" s="911"/>
      <c r="AM31" s="911"/>
      <c r="AN31" s="911"/>
      <c r="AO31" s="911"/>
      <c r="AP31" s="911" t="s">
        <v>583</v>
      </c>
      <c r="AQ31" s="911"/>
      <c r="AR31" s="911"/>
      <c r="AS31" s="911"/>
      <c r="AT31" s="911"/>
      <c r="AU31" s="911" t="s">
        <v>586</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7779</v>
      </c>
      <c r="R32" s="839"/>
      <c r="S32" s="839"/>
      <c r="T32" s="839"/>
      <c r="U32" s="839"/>
      <c r="V32" s="839">
        <v>7753</v>
      </c>
      <c r="W32" s="839"/>
      <c r="X32" s="839"/>
      <c r="Y32" s="839"/>
      <c r="Z32" s="839"/>
      <c r="AA32" s="839">
        <v>26</v>
      </c>
      <c r="AB32" s="839"/>
      <c r="AC32" s="839"/>
      <c r="AD32" s="839"/>
      <c r="AE32" s="840"/>
      <c r="AF32" s="841">
        <v>2870</v>
      </c>
      <c r="AG32" s="842"/>
      <c r="AH32" s="842"/>
      <c r="AI32" s="842"/>
      <c r="AJ32" s="843"/>
      <c r="AK32" s="910">
        <v>1017</v>
      </c>
      <c r="AL32" s="911"/>
      <c r="AM32" s="911"/>
      <c r="AN32" s="911"/>
      <c r="AO32" s="911"/>
      <c r="AP32" s="911">
        <v>3530</v>
      </c>
      <c r="AQ32" s="911"/>
      <c r="AR32" s="911"/>
      <c r="AS32" s="911"/>
      <c r="AT32" s="911"/>
      <c r="AU32" s="911">
        <v>2192</v>
      </c>
      <c r="AV32" s="911"/>
      <c r="AW32" s="911"/>
      <c r="AX32" s="911"/>
      <c r="AY32" s="911"/>
      <c r="AZ32" s="912" t="s">
        <v>585</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1246</v>
      </c>
      <c r="R33" s="839"/>
      <c r="S33" s="839"/>
      <c r="T33" s="839"/>
      <c r="U33" s="839"/>
      <c r="V33" s="839">
        <v>1173</v>
      </c>
      <c r="W33" s="839"/>
      <c r="X33" s="839"/>
      <c r="Y33" s="839"/>
      <c r="Z33" s="839"/>
      <c r="AA33" s="839">
        <v>73</v>
      </c>
      <c r="AB33" s="839"/>
      <c r="AC33" s="839"/>
      <c r="AD33" s="839"/>
      <c r="AE33" s="840"/>
      <c r="AF33" s="841">
        <v>1206</v>
      </c>
      <c r="AG33" s="842"/>
      <c r="AH33" s="842"/>
      <c r="AI33" s="842"/>
      <c r="AJ33" s="843"/>
      <c r="AK33" s="910">
        <v>38</v>
      </c>
      <c r="AL33" s="911"/>
      <c r="AM33" s="911"/>
      <c r="AN33" s="911"/>
      <c r="AO33" s="911"/>
      <c r="AP33" s="911">
        <v>6172</v>
      </c>
      <c r="AQ33" s="911"/>
      <c r="AR33" s="911"/>
      <c r="AS33" s="911"/>
      <c r="AT33" s="911"/>
      <c r="AU33" s="911">
        <v>302</v>
      </c>
      <c r="AV33" s="911"/>
      <c r="AW33" s="911"/>
      <c r="AX33" s="911"/>
      <c r="AY33" s="911"/>
      <c r="AZ33" s="912" t="s">
        <v>583</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2450</v>
      </c>
      <c r="R34" s="839"/>
      <c r="S34" s="839"/>
      <c r="T34" s="839"/>
      <c r="U34" s="839"/>
      <c r="V34" s="839">
        <v>2450</v>
      </c>
      <c r="W34" s="839"/>
      <c r="X34" s="839"/>
      <c r="Y34" s="839"/>
      <c r="Z34" s="839"/>
      <c r="AA34" s="839">
        <v>0</v>
      </c>
      <c r="AB34" s="839"/>
      <c r="AC34" s="839"/>
      <c r="AD34" s="839"/>
      <c r="AE34" s="840"/>
      <c r="AF34" s="841">
        <v>183</v>
      </c>
      <c r="AG34" s="842"/>
      <c r="AH34" s="842"/>
      <c r="AI34" s="842"/>
      <c r="AJ34" s="843"/>
      <c r="AK34" s="910">
        <v>1147</v>
      </c>
      <c r="AL34" s="911"/>
      <c r="AM34" s="911"/>
      <c r="AN34" s="911"/>
      <c r="AO34" s="911"/>
      <c r="AP34" s="911">
        <v>16646</v>
      </c>
      <c r="AQ34" s="911"/>
      <c r="AR34" s="911"/>
      <c r="AS34" s="911"/>
      <c r="AT34" s="911"/>
      <c r="AU34" s="911">
        <v>8523</v>
      </c>
      <c r="AV34" s="911"/>
      <c r="AW34" s="911"/>
      <c r="AX34" s="911"/>
      <c r="AY34" s="911"/>
      <c r="AZ34" s="912" t="s">
        <v>585</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405</v>
      </c>
      <c r="C35" s="836"/>
      <c r="D35" s="836"/>
      <c r="E35" s="836"/>
      <c r="F35" s="836"/>
      <c r="G35" s="836"/>
      <c r="H35" s="836"/>
      <c r="I35" s="836"/>
      <c r="J35" s="836"/>
      <c r="K35" s="836"/>
      <c r="L35" s="836"/>
      <c r="M35" s="836"/>
      <c r="N35" s="836"/>
      <c r="O35" s="836"/>
      <c r="P35" s="837"/>
      <c r="Q35" s="838">
        <v>24</v>
      </c>
      <c r="R35" s="839"/>
      <c r="S35" s="839"/>
      <c r="T35" s="839"/>
      <c r="U35" s="839"/>
      <c r="V35" s="839">
        <v>24</v>
      </c>
      <c r="W35" s="839"/>
      <c r="X35" s="839"/>
      <c r="Y35" s="839"/>
      <c r="Z35" s="839"/>
      <c r="AA35" s="839" t="s">
        <v>583</v>
      </c>
      <c r="AB35" s="839"/>
      <c r="AC35" s="839"/>
      <c r="AD35" s="839"/>
      <c r="AE35" s="840"/>
      <c r="AF35" s="841" t="s">
        <v>397</v>
      </c>
      <c r="AG35" s="842"/>
      <c r="AH35" s="842"/>
      <c r="AI35" s="842"/>
      <c r="AJ35" s="843"/>
      <c r="AK35" s="910">
        <v>4</v>
      </c>
      <c r="AL35" s="911"/>
      <c r="AM35" s="911"/>
      <c r="AN35" s="911"/>
      <c r="AO35" s="911"/>
      <c r="AP35" s="911">
        <v>54</v>
      </c>
      <c r="AQ35" s="911"/>
      <c r="AR35" s="911"/>
      <c r="AS35" s="911"/>
      <c r="AT35" s="911"/>
      <c r="AU35" s="911">
        <v>8</v>
      </c>
      <c r="AV35" s="911"/>
      <c r="AW35" s="911"/>
      <c r="AX35" s="911"/>
      <c r="AY35" s="911"/>
      <c r="AZ35" s="912" t="s">
        <v>583</v>
      </c>
      <c r="BA35" s="912"/>
      <c r="BB35" s="912"/>
      <c r="BC35" s="912"/>
      <c r="BD35" s="912"/>
      <c r="BE35" s="908" t="s">
        <v>406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407</v>
      </c>
      <c r="C36" s="836"/>
      <c r="D36" s="836"/>
      <c r="E36" s="836"/>
      <c r="F36" s="836"/>
      <c r="G36" s="836"/>
      <c r="H36" s="836"/>
      <c r="I36" s="836"/>
      <c r="J36" s="836"/>
      <c r="K36" s="836"/>
      <c r="L36" s="836"/>
      <c r="M36" s="836"/>
      <c r="N36" s="836"/>
      <c r="O36" s="836"/>
      <c r="P36" s="837"/>
      <c r="Q36" s="838">
        <v>694</v>
      </c>
      <c r="R36" s="839"/>
      <c r="S36" s="839"/>
      <c r="T36" s="839"/>
      <c r="U36" s="839"/>
      <c r="V36" s="839">
        <v>690</v>
      </c>
      <c r="W36" s="839"/>
      <c r="X36" s="839"/>
      <c r="Y36" s="839"/>
      <c r="Z36" s="839"/>
      <c r="AA36" s="839">
        <v>4</v>
      </c>
      <c r="AB36" s="839"/>
      <c r="AC36" s="839"/>
      <c r="AD36" s="839"/>
      <c r="AE36" s="840"/>
      <c r="AF36" s="841" t="s">
        <v>128</v>
      </c>
      <c r="AG36" s="842"/>
      <c r="AH36" s="842"/>
      <c r="AI36" s="842"/>
      <c r="AJ36" s="843"/>
      <c r="AK36" s="910">
        <v>40</v>
      </c>
      <c r="AL36" s="911"/>
      <c r="AM36" s="911"/>
      <c r="AN36" s="911"/>
      <c r="AO36" s="911"/>
      <c r="AP36" s="911">
        <v>1011</v>
      </c>
      <c r="AQ36" s="911"/>
      <c r="AR36" s="911"/>
      <c r="AS36" s="911"/>
      <c r="AT36" s="911"/>
      <c r="AU36" s="911" t="s">
        <v>583</v>
      </c>
      <c r="AV36" s="911"/>
      <c r="AW36" s="911"/>
      <c r="AX36" s="911"/>
      <c r="AY36" s="911"/>
      <c r="AZ36" s="912" t="s">
        <v>585</v>
      </c>
      <c r="BA36" s="912"/>
      <c r="BB36" s="912"/>
      <c r="BC36" s="912"/>
      <c r="BD36" s="912"/>
      <c r="BE36" s="908" t="s">
        <v>406</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4387</v>
      </c>
      <c r="AG63" s="922"/>
      <c r="AH63" s="922"/>
      <c r="AI63" s="922"/>
      <c r="AJ63" s="923"/>
      <c r="AK63" s="924"/>
      <c r="AL63" s="919"/>
      <c r="AM63" s="919"/>
      <c r="AN63" s="919"/>
      <c r="AO63" s="919"/>
      <c r="AP63" s="922">
        <v>27411</v>
      </c>
      <c r="AQ63" s="922"/>
      <c r="AR63" s="922"/>
      <c r="AS63" s="922"/>
      <c r="AT63" s="922"/>
      <c r="AU63" s="922">
        <v>11025</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388</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1557</v>
      </c>
      <c r="R68" s="946"/>
      <c r="S68" s="946"/>
      <c r="T68" s="946"/>
      <c r="U68" s="946"/>
      <c r="V68" s="946">
        <v>1544</v>
      </c>
      <c r="W68" s="946"/>
      <c r="X68" s="946"/>
      <c r="Y68" s="946"/>
      <c r="Z68" s="946"/>
      <c r="AA68" s="946">
        <v>13</v>
      </c>
      <c r="AB68" s="946"/>
      <c r="AC68" s="946"/>
      <c r="AD68" s="946"/>
      <c r="AE68" s="946"/>
      <c r="AF68" s="946">
        <v>12</v>
      </c>
      <c r="AG68" s="946"/>
      <c r="AH68" s="946"/>
      <c r="AI68" s="946"/>
      <c r="AJ68" s="946"/>
      <c r="AK68" s="946" t="s">
        <v>600</v>
      </c>
      <c r="AL68" s="946"/>
      <c r="AM68" s="946"/>
      <c r="AN68" s="946"/>
      <c r="AO68" s="946"/>
      <c r="AP68" s="946">
        <v>843</v>
      </c>
      <c r="AQ68" s="946"/>
      <c r="AR68" s="946"/>
      <c r="AS68" s="946"/>
      <c r="AT68" s="946"/>
      <c r="AU68" s="946">
        <v>572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1082</v>
      </c>
      <c r="R69" s="911"/>
      <c r="S69" s="911"/>
      <c r="T69" s="911"/>
      <c r="U69" s="911"/>
      <c r="V69" s="911">
        <v>1081</v>
      </c>
      <c r="W69" s="911"/>
      <c r="X69" s="911"/>
      <c r="Y69" s="911"/>
      <c r="Z69" s="911"/>
      <c r="AA69" s="911">
        <v>1</v>
      </c>
      <c r="AB69" s="911"/>
      <c r="AC69" s="911"/>
      <c r="AD69" s="911"/>
      <c r="AE69" s="911"/>
      <c r="AF69" s="911">
        <v>1</v>
      </c>
      <c r="AG69" s="911"/>
      <c r="AH69" s="911"/>
      <c r="AI69" s="911"/>
      <c r="AJ69" s="911"/>
      <c r="AK69" s="911">
        <v>460</v>
      </c>
      <c r="AL69" s="911"/>
      <c r="AM69" s="911"/>
      <c r="AN69" s="911"/>
      <c r="AO69" s="911"/>
      <c r="AP69" s="911" t="s">
        <v>600</v>
      </c>
      <c r="AQ69" s="911"/>
      <c r="AR69" s="911"/>
      <c r="AS69" s="911"/>
      <c r="AT69" s="911"/>
      <c r="AU69" s="911" t="s">
        <v>600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562</v>
      </c>
      <c r="R70" s="911"/>
      <c r="S70" s="911"/>
      <c r="T70" s="911"/>
      <c r="U70" s="911"/>
      <c r="V70" s="911">
        <v>504</v>
      </c>
      <c r="W70" s="911"/>
      <c r="X70" s="911"/>
      <c r="Y70" s="911"/>
      <c r="Z70" s="911"/>
      <c r="AA70" s="911">
        <v>58</v>
      </c>
      <c r="AB70" s="911"/>
      <c r="AC70" s="911"/>
      <c r="AD70" s="911"/>
      <c r="AE70" s="911"/>
      <c r="AF70" s="911">
        <v>58</v>
      </c>
      <c r="AG70" s="911"/>
      <c r="AH70" s="911"/>
      <c r="AI70" s="911"/>
      <c r="AJ70" s="911"/>
      <c r="AK70" s="911" t="s">
        <v>600</v>
      </c>
      <c r="AL70" s="911"/>
      <c r="AM70" s="911"/>
      <c r="AN70" s="911"/>
      <c r="AO70" s="911"/>
      <c r="AP70" s="911" t="s">
        <v>600</v>
      </c>
      <c r="AQ70" s="911"/>
      <c r="AR70" s="911"/>
      <c r="AS70" s="911"/>
      <c r="AT70" s="911"/>
      <c r="AU70" s="911" t="s">
        <v>600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106973</v>
      </c>
      <c r="R71" s="911"/>
      <c r="S71" s="911"/>
      <c r="T71" s="911"/>
      <c r="U71" s="911"/>
      <c r="V71" s="911">
        <v>104792</v>
      </c>
      <c r="W71" s="911"/>
      <c r="X71" s="911"/>
      <c r="Y71" s="911"/>
      <c r="Z71" s="911"/>
      <c r="AA71" s="911">
        <v>2181</v>
      </c>
      <c r="AB71" s="911"/>
      <c r="AC71" s="911"/>
      <c r="AD71" s="911"/>
      <c r="AE71" s="911"/>
      <c r="AF71" s="911">
        <v>2181</v>
      </c>
      <c r="AG71" s="911"/>
      <c r="AH71" s="911"/>
      <c r="AI71" s="911"/>
      <c r="AJ71" s="911"/>
      <c r="AK71" s="911">
        <v>1009</v>
      </c>
      <c r="AL71" s="911"/>
      <c r="AM71" s="911"/>
      <c r="AN71" s="911"/>
      <c r="AO71" s="911"/>
      <c r="AP71" s="911" t="s">
        <v>600</v>
      </c>
      <c r="AQ71" s="911"/>
      <c r="AR71" s="911"/>
      <c r="AS71" s="911"/>
      <c r="AT71" s="911"/>
      <c r="AU71" s="911" t="s">
        <v>600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6">
        <v>3912</v>
      </c>
      <c r="R72" s="911"/>
      <c r="S72" s="911"/>
      <c r="T72" s="911"/>
      <c r="U72" s="911"/>
      <c r="V72" s="911">
        <v>3187</v>
      </c>
      <c r="W72" s="911"/>
      <c r="X72" s="911"/>
      <c r="Y72" s="911"/>
      <c r="Z72" s="911"/>
      <c r="AA72" s="911">
        <v>725</v>
      </c>
      <c r="AB72" s="911"/>
      <c r="AC72" s="911"/>
      <c r="AD72" s="911"/>
      <c r="AE72" s="911"/>
      <c r="AF72" s="911">
        <v>725</v>
      </c>
      <c r="AG72" s="911"/>
      <c r="AH72" s="911"/>
      <c r="AI72" s="911"/>
      <c r="AJ72" s="911"/>
      <c r="AK72" s="911" t="s">
        <v>600</v>
      </c>
      <c r="AL72" s="911"/>
      <c r="AM72" s="911"/>
      <c r="AN72" s="911"/>
      <c r="AO72" s="911"/>
      <c r="AP72" s="911" t="s">
        <v>600</v>
      </c>
      <c r="AQ72" s="911"/>
      <c r="AR72" s="911"/>
      <c r="AS72" s="911"/>
      <c r="AT72" s="911"/>
      <c r="AU72" s="911" t="s">
        <v>600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592</v>
      </c>
      <c r="C73" s="954"/>
      <c r="D73" s="954"/>
      <c r="E73" s="954"/>
      <c r="F73" s="954"/>
      <c r="G73" s="954"/>
      <c r="H73" s="954"/>
      <c r="I73" s="954"/>
      <c r="J73" s="954"/>
      <c r="K73" s="954"/>
      <c r="L73" s="954"/>
      <c r="M73" s="954"/>
      <c r="N73" s="954"/>
      <c r="O73" s="954"/>
      <c r="P73" s="955"/>
      <c r="Q73" s="956">
        <v>99</v>
      </c>
      <c r="R73" s="911"/>
      <c r="S73" s="911"/>
      <c r="T73" s="911"/>
      <c r="U73" s="911"/>
      <c r="V73" s="911">
        <v>98</v>
      </c>
      <c r="W73" s="911"/>
      <c r="X73" s="911"/>
      <c r="Y73" s="911"/>
      <c r="Z73" s="911"/>
      <c r="AA73" s="911">
        <v>1</v>
      </c>
      <c r="AB73" s="911"/>
      <c r="AC73" s="911"/>
      <c r="AD73" s="911"/>
      <c r="AE73" s="911"/>
      <c r="AF73" s="911">
        <v>1</v>
      </c>
      <c r="AG73" s="911"/>
      <c r="AH73" s="911"/>
      <c r="AI73" s="911"/>
      <c r="AJ73" s="911"/>
      <c r="AK73" s="911">
        <v>3</v>
      </c>
      <c r="AL73" s="911"/>
      <c r="AM73" s="911"/>
      <c r="AN73" s="911"/>
      <c r="AO73" s="911"/>
      <c r="AP73" s="911" t="s">
        <v>600</v>
      </c>
      <c r="AQ73" s="911"/>
      <c r="AR73" s="911"/>
      <c r="AS73" s="911"/>
      <c r="AT73" s="911"/>
      <c r="AU73" s="911" t="s">
        <v>600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593</v>
      </c>
      <c r="C74" s="954"/>
      <c r="D74" s="954"/>
      <c r="E74" s="954"/>
      <c r="F74" s="954"/>
      <c r="G74" s="954"/>
      <c r="H74" s="954"/>
      <c r="I74" s="954"/>
      <c r="J74" s="954"/>
      <c r="K74" s="954"/>
      <c r="L74" s="954"/>
      <c r="M74" s="954"/>
      <c r="N74" s="954"/>
      <c r="O74" s="954"/>
      <c r="P74" s="955"/>
      <c r="Q74" s="956">
        <v>129</v>
      </c>
      <c r="R74" s="911"/>
      <c r="S74" s="911"/>
      <c r="T74" s="911"/>
      <c r="U74" s="911"/>
      <c r="V74" s="911">
        <v>120</v>
      </c>
      <c r="W74" s="911"/>
      <c r="X74" s="911"/>
      <c r="Y74" s="911"/>
      <c r="Z74" s="911"/>
      <c r="AA74" s="911">
        <v>8</v>
      </c>
      <c r="AB74" s="911"/>
      <c r="AC74" s="911"/>
      <c r="AD74" s="911"/>
      <c r="AE74" s="911"/>
      <c r="AF74" s="911">
        <v>8</v>
      </c>
      <c r="AG74" s="911"/>
      <c r="AH74" s="911"/>
      <c r="AI74" s="911"/>
      <c r="AJ74" s="911"/>
      <c r="AK74" s="911" t="s">
        <v>600</v>
      </c>
      <c r="AL74" s="911"/>
      <c r="AM74" s="911"/>
      <c r="AN74" s="911"/>
      <c r="AO74" s="911"/>
      <c r="AP74" s="911" t="s">
        <v>600</v>
      </c>
      <c r="AQ74" s="911"/>
      <c r="AR74" s="911"/>
      <c r="AS74" s="911"/>
      <c r="AT74" s="911"/>
      <c r="AU74" s="911" t="s">
        <v>600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2986</v>
      </c>
      <c r="AG88" s="922"/>
      <c r="AH88" s="922"/>
      <c r="AI88" s="922"/>
      <c r="AJ88" s="922"/>
      <c r="AK88" s="919"/>
      <c r="AL88" s="919"/>
      <c r="AM88" s="919"/>
      <c r="AN88" s="919"/>
      <c r="AO88" s="919"/>
      <c r="AP88" s="922">
        <v>843</v>
      </c>
      <c r="AQ88" s="922"/>
      <c r="AR88" s="922"/>
      <c r="AS88" s="922"/>
      <c r="AT88" s="922"/>
      <c r="AU88" s="922">
        <v>572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1288</v>
      </c>
      <c r="CS102" s="930"/>
      <c r="CT102" s="930"/>
      <c r="CU102" s="930"/>
      <c r="CV102" s="973"/>
      <c r="CW102" s="972">
        <v>491</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302</v>
      </c>
      <c r="AG109" s="975"/>
      <c r="AH109" s="975"/>
      <c r="AI109" s="975"/>
      <c r="AJ109" s="976"/>
      <c r="AK109" s="974" t="s">
        <v>301</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302</v>
      </c>
      <c r="BW109" s="975"/>
      <c r="BX109" s="975"/>
      <c r="BY109" s="975"/>
      <c r="BZ109" s="976"/>
      <c r="CA109" s="974" t="s">
        <v>301</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302</v>
      </c>
      <c r="DM109" s="975"/>
      <c r="DN109" s="975"/>
      <c r="DO109" s="975"/>
      <c r="DP109" s="976"/>
      <c r="DQ109" s="974" t="s">
        <v>301</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1932599</v>
      </c>
      <c r="AB110" s="982"/>
      <c r="AC110" s="982"/>
      <c r="AD110" s="982"/>
      <c r="AE110" s="983"/>
      <c r="AF110" s="984">
        <v>1909232</v>
      </c>
      <c r="AG110" s="982"/>
      <c r="AH110" s="982"/>
      <c r="AI110" s="982"/>
      <c r="AJ110" s="983"/>
      <c r="AK110" s="984">
        <v>1983417</v>
      </c>
      <c r="AL110" s="982"/>
      <c r="AM110" s="982"/>
      <c r="AN110" s="982"/>
      <c r="AO110" s="983"/>
      <c r="AP110" s="985">
        <v>13.9</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20133095</v>
      </c>
      <c r="BR110" s="1017"/>
      <c r="BS110" s="1017"/>
      <c r="BT110" s="1017"/>
      <c r="BU110" s="1017"/>
      <c r="BV110" s="1017">
        <v>20260991</v>
      </c>
      <c r="BW110" s="1017"/>
      <c r="BX110" s="1017"/>
      <c r="BY110" s="1017"/>
      <c r="BZ110" s="1017"/>
      <c r="CA110" s="1017">
        <v>20952380</v>
      </c>
      <c r="CB110" s="1017"/>
      <c r="CC110" s="1017"/>
      <c r="CD110" s="1017"/>
      <c r="CE110" s="1017"/>
      <c r="CF110" s="1031">
        <v>147.30000000000001</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435</v>
      </c>
      <c r="DM110" s="1017"/>
      <c r="DN110" s="1017"/>
      <c r="DO110" s="1017"/>
      <c r="DP110" s="1017"/>
      <c r="DQ110" s="1017" t="s">
        <v>128</v>
      </c>
      <c r="DR110" s="1017"/>
      <c r="DS110" s="1017"/>
      <c r="DT110" s="1017"/>
      <c r="DU110" s="1017"/>
      <c r="DV110" s="1018" t="s">
        <v>435</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397</v>
      </c>
      <c r="AG111" s="1024"/>
      <c r="AH111" s="1024"/>
      <c r="AI111" s="1024"/>
      <c r="AJ111" s="1025"/>
      <c r="AK111" s="1026" t="s">
        <v>438</v>
      </c>
      <c r="AL111" s="1024"/>
      <c r="AM111" s="1024"/>
      <c r="AN111" s="1024"/>
      <c r="AO111" s="1025"/>
      <c r="AP111" s="1027" t="s">
        <v>435</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435</v>
      </c>
      <c r="BR111" s="1010"/>
      <c r="BS111" s="1010"/>
      <c r="BT111" s="1010"/>
      <c r="BU111" s="1010"/>
      <c r="BV111" s="1010" t="s">
        <v>437</v>
      </c>
      <c r="BW111" s="1010"/>
      <c r="BX111" s="1010"/>
      <c r="BY111" s="1010"/>
      <c r="BZ111" s="1010"/>
      <c r="CA111" s="1010" t="s">
        <v>397</v>
      </c>
      <c r="CB111" s="1010"/>
      <c r="CC111" s="1010"/>
      <c r="CD111" s="1010"/>
      <c r="CE111" s="1010"/>
      <c r="CF111" s="1004" t="s">
        <v>435</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397</v>
      </c>
      <c r="DH111" s="1010"/>
      <c r="DI111" s="1010"/>
      <c r="DJ111" s="1010"/>
      <c r="DK111" s="1010"/>
      <c r="DL111" s="1010" t="s">
        <v>441</v>
      </c>
      <c r="DM111" s="1010"/>
      <c r="DN111" s="1010"/>
      <c r="DO111" s="1010"/>
      <c r="DP111" s="1010"/>
      <c r="DQ111" s="1010" t="s">
        <v>435</v>
      </c>
      <c r="DR111" s="1010"/>
      <c r="DS111" s="1010"/>
      <c r="DT111" s="1010"/>
      <c r="DU111" s="1010"/>
      <c r="DV111" s="1011" t="s">
        <v>397</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435</v>
      </c>
      <c r="AG112" s="1049"/>
      <c r="AH112" s="1049"/>
      <c r="AI112" s="1049"/>
      <c r="AJ112" s="1050"/>
      <c r="AK112" s="1051" t="s">
        <v>437</v>
      </c>
      <c r="AL112" s="1049"/>
      <c r="AM112" s="1049"/>
      <c r="AN112" s="1049"/>
      <c r="AO112" s="1050"/>
      <c r="AP112" s="1052" t="s">
        <v>441</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12667983</v>
      </c>
      <c r="BR112" s="1010"/>
      <c r="BS112" s="1010"/>
      <c r="BT112" s="1010"/>
      <c r="BU112" s="1010"/>
      <c r="BV112" s="1010">
        <v>12272129</v>
      </c>
      <c r="BW112" s="1010"/>
      <c r="BX112" s="1010"/>
      <c r="BY112" s="1010"/>
      <c r="BZ112" s="1010"/>
      <c r="CA112" s="1010">
        <v>11024562</v>
      </c>
      <c r="CB112" s="1010"/>
      <c r="CC112" s="1010"/>
      <c r="CD112" s="1010"/>
      <c r="CE112" s="1010"/>
      <c r="CF112" s="1004">
        <v>77.5</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441</v>
      </c>
      <c r="DM112" s="1010"/>
      <c r="DN112" s="1010"/>
      <c r="DO112" s="1010"/>
      <c r="DP112" s="1010"/>
      <c r="DQ112" s="1010" t="s">
        <v>435</v>
      </c>
      <c r="DR112" s="1010"/>
      <c r="DS112" s="1010"/>
      <c r="DT112" s="1010"/>
      <c r="DU112" s="1010"/>
      <c r="DV112" s="1011" t="s">
        <v>128</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1187569</v>
      </c>
      <c r="AB113" s="1024"/>
      <c r="AC113" s="1024"/>
      <c r="AD113" s="1024"/>
      <c r="AE113" s="1025"/>
      <c r="AF113" s="1026">
        <v>1154458</v>
      </c>
      <c r="AG113" s="1024"/>
      <c r="AH113" s="1024"/>
      <c r="AI113" s="1024"/>
      <c r="AJ113" s="1025"/>
      <c r="AK113" s="1026">
        <v>1129773</v>
      </c>
      <c r="AL113" s="1024"/>
      <c r="AM113" s="1024"/>
      <c r="AN113" s="1024"/>
      <c r="AO113" s="1025"/>
      <c r="AP113" s="1027">
        <v>7.9</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629380</v>
      </c>
      <c r="BR113" s="1010"/>
      <c r="BS113" s="1010"/>
      <c r="BT113" s="1010"/>
      <c r="BU113" s="1010"/>
      <c r="BV113" s="1010">
        <v>610496</v>
      </c>
      <c r="BW113" s="1010"/>
      <c r="BX113" s="1010"/>
      <c r="BY113" s="1010"/>
      <c r="BZ113" s="1010"/>
      <c r="CA113" s="1010">
        <v>572348</v>
      </c>
      <c r="CB113" s="1010"/>
      <c r="CC113" s="1010"/>
      <c r="CD113" s="1010"/>
      <c r="CE113" s="1010"/>
      <c r="CF113" s="1004">
        <v>4</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449</v>
      </c>
      <c r="DH113" s="1049"/>
      <c r="DI113" s="1049"/>
      <c r="DJ113" s="1049"/>
      <c r="DK113" s="1050"/>
      <c r="DL113" s="1051" t="s">
        <v>435</v>
      </c>
      <c r="DM113" s="1049"/>
      <c r="DN113" s="1049"/>
      <c r="DO113" s="1049"/>
      <c r="DP113" s="1050"/>
      <c r="DQ113" s="1051" t="s">
        <v>397</v>
      </c>
      <c r="DR113" s="1049"/>
      <c r="DS113" s="1049"/>
      <c r="DT113" s="1049"/>
      <c r="DU113" s="1050"/>
      <c r="DV113" s="1052" t="s">
        <v>397</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31362</v>
      </c>
      <c r="AB114" s="1049"/>
      <c r="AC114" s="1049"/>
      <c r="AD114" s="1049"/>
      <c r="AE114" s="1050"/>
      <c r="AF114" s="1051">
        <v>74636</v>
      </c>
      <c r="AG114" s="1049"/>
      <c r="AH114" s="1049"/>
      <c r="AI114" s="1049"/>
      <c r="AJ114" s="1050"/>
      <c r="AK114" s="1051">
        <v>98408</v>
      </c>
      <c r="AL114" s="1049"/>
      <c r="AM114" s="1049"/>
      <c r="AN114" s="1049"/>
      <c r="AO114" s="1050"/>
      <c r="AP114" s="1052">
        <v>0.7</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3803347</v>
      </c>
      <c r="BR114" s="1010"/>
      <c r="BS114" s="1010"/>
      <c r="BT114" s="1010"/>
      <c r="BU114" s="1010"/>
      <c r="BV114" s="1010">
        <v>3564668</v>
      </c>
      <c r="BW114" s="1010"/>
      <c r="BX114" s="1010"/>
      <c r="BY114" s="1010"/>
      <c r="BZ114" s="1010"/>
      <c r="CA114" s="1010">
        <v>3442852</v>
      </c>
      <c r="CB114" s="1010"/>
      <c r="CC114" s="1010"/>
      <c r="CD114" s="1010"/>
      <c r="CE114" s="1010"/>
      <c r="CF114" s="1004">
        <v>24.2</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441</v>
      </c>
      <c r="DM114" s="1049"/>
      <c r="DN114" s="1049"/>
      <c r="DO114" s="1049"/>
      <c r="DP114" s="1050"/>
      <c r="DQ114" s="1051" t="s">
        <v>397</v>
      </c>
      <c r="DR114" s="1049"/>
      <c r="DS114" s="1049"/>
      <c r="DT114" s="1049"/>
      <c r="DU114" s="1050"/>
      <c r="DV114" s="1052" t="s">
        <v>435</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435</v>
      </c>
      <c r="AB115" s="1024"/>
      <c r="AC115" s="1024"/>
      <c r="AD115" s="1024"/>
      <c r="AE115" s="1025"/>
      <c r="AF115" s="1026" t="s">
        <v>435</v>
      </c>
      <c r="AG115" s="1024"/>
      <c r="AH115" s="1024"/>
      <c r="AI115" s="1024"/>
      <c r="AJ115" s="1025"/>
      <c r="AK115" s="1026" t="s">
        <v>128</v>
      </c>
      <c r="AL115" s="1024"/>
      <c r="AM115" s="1024"/>
      <c r="AN115" s="1024"/>
      <c r="AO115" s="1025"/>
      <c r="AP115" s="1027" t="s">
        <v>397</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435</v>
      </c>
      <c r="BR115" s="1010"/>
      <c r="BS115" s="1010"/>
      <c r="BT115" s="1010"/>
      <c r="BU115" s="1010"/>
      <c r="BV115" s="1010" t="s">
        <v>435</v>
      </c>
      <c r="BW115" s="1010"/>
      <c r="BX115" s="1010"/>
      <c r="BY115" s="1010"/>
      <c r="BZ115" s="1010"/>
      <c r="CA115" s="1010" t="s">
        <v>435</v>
      </c>
      <c r="CB115" s="1010"/>
      <c r="CC115" s="1010"/>
      <c r="CD115" s="1010"/>
      <c r="CE115" s="1010"/>
      <c r="CF115" s="1004" t="s">
        <v>435</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441</v>
      </c>
      <c r="DH115" s="1049"/>
      <c r="DI115" s="1049"/>
      <c r="DJ115" s="1049"/>
      <c r="DK115" s="1050"/>
      <c r="DL115" s="1051" t="s">
        <v>456</v>
      </c>
      <c r="DM115" s="1049"/>
      <c r="DN115" s="1049"/>
      <c r="DO115" s="1049"/>
      <c r="DP115" s="1050"/>
      <c r="DQ115" s="1051" t="s">
        <v>437</v>
      </c>
      <c r="DR115" s="1049"/>
      <c r="DS115" s="1049"/>
      <c r="DT115" s="1049"/>
      <c r="DU115" s="1050"/>
      <c r="DV115" s="1052" t="s">
        <v>441</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435</v>
      </c>
      <c r="AG116" s="1049"/>
      <c r="AH116" s="1049"/>
      <c r="AI116" s="1049"/>
      <c r="AJ116" s="1050"/>
      <c r="AK116" s="1051" t="s">
        <v>435</v>
      </c>
      <c r="AL116" s="1049"/>
      <c r="AM116" s="1049"/>
      <c r="AN116" s="1049"/>
      <c r="AO116" s="1050"/>
      <c r="AP116" s="1052" t="s">
        <v>437</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397</v>
      </c>
      <c r="BW116" s="1010"/>
      <c r="BX116" s="1010"/>
      <c r="BY116" s="1010"/>
      <c r="BZ116" s="1010"/>
      <c r="CA116" s="1010" t="s">
        <v>435</v>
      </c>
      <c r="CB116" s="1010"/>
      <c r="CC116" s="1010"/>
      <c r="CD116" s="1010"/>
      <c r="CE116" s="1010"/>
      <c r="CF116" s="1004" t="s">
        <v>435</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435</v>
      </c>
      <c r="DM116" s="1049"/>
      <c r="DN116" s="1049"/>
      <c r="DO116" s="1049"/>
      <c r="DP116" s="1050"/>
      <c r="DQ116" s="1051" t="s">
        <v>397</v>
      </c>
      <c r="DR116" s="1049"/>
      <c r="DS116" s="1049"/>
      <c r="DT116" s="1049"/>
      <c r="DU116" s="1050"/>
      <c r="DV116" s="1052" t="s">
        <v>435</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3151530</v>
      </c>
      <c r="AB117" s="1067"/>
      <c r="AC117" s="1067"/>
      <c r="AD117" s="1067"/>
      <c r="AE117" s="1068"/>
      <c r="AF117" s="1069">
        <v>3138326</v>
      </c>
      <c r="AG117" s="1067"/>
      <c r="AH117" s="1067"/>
      <c r="AI117" s="1067"/>
      <c r="AJ117" s="1068"/>
      <c r="AK117" s="1069">
        <v>3211598</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397</v>
      </c>
      <c r="BR117" s="1010"/>
      <c r="BS117" s="1010"/>
      <c r="BT117" s="1010"/>
      <c r="BU117" s="1010"/>
      <c r="BV117" s="1010" t="s">
        <v>437</v>
      </c>
      <c r="BW117" s="1010"/>
      <c r="BX117" s="1010"/>
      <c r="BY117" s="1010"/>
      <c r="BZ117" s="1010"/>
      <c r="CA117" s="1010" t="s">
        <v>437</v>
      </c>
      <c r="CB117" s="1010"/>
      <c r="CC117" s="1010"/>
      <c r="CD117" s="1010"/>
      <c r="CE117" s="1010"/>
      <c r="CF117" s="1004" t="s">
        <v>456</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441</v>
      </c>
      <c r="DH117" s="1049"/>
      <c r="DI117" s="1049"/>
      <c r="DJ117" s="1049"/>
      <c r="DK117" s="1050"/>
      <c r="DL117" s="1051" t="s">
        <v>449</v>
      </c>
      <c r="DM117" s="1049"/>
      <c r="DN117" s="1049"/>
      <c r="DO117" s="1049"/>
      <c r="DP117" s="1050"/>
      <c r="DQ117" s="1051" t="s">
        <v>128</v>
      </c>
      <c r="DR117" s="1049"/>
      <c r="DS117" s="1049"/>
      <c r="DT117" s="1049"/>
      <c r="DU117" s="1050"/>
      <c r="DV117" s="1052" t="s">
        <v>397</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302</v>
      </c>
      <c r="AG118" s="975"/>
      <c r="AH118" s="975"/>
      <c r="AI118" s="975"/>
      <c r="AJ118" s="976"/>
      <c r="AK118" s="974" t="s">
        <v>301</v>
      </c>
      <c r="AL118" s="975"/>
      <c r="AM118" s="975"/>
      <c r="AN118" s="975"/>
      <c r="AO118" s="976"/>
      <c r="AP118" s="1061" t="s">
        <v>428</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441</v>
      </c>
      <c r="BR118" s="1088"/>
      <c r="BS118" s="1088"/>
      <c r="BT118" s="1088"/>
      <c r="BU118" s="1088"/>
      <c r="BV118" s="1088" t="s">
        <v>438</v>
      </c>
      <c r="BW118" s="1088"/>
      <c r="BX118" s="1088"/>
      <c r="BY118" s="1088"/>
      <c r="BZ118" s="1088"/>
      <c r="CA118" s="1088" t="s">
        <v>441</v>
      </c>
      <c r="CB118" s="1088"/>
      <c r="CC118" s="1088"/>
      <c r="CD118" s="1088"/>
      <c r="CE118" s="1088"/>
      <c r="CF118" s="1004" t="s">
        <v>397</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397</v>
      </c>
      <c r="DH118" s="1049"/>
      <c r="DI118" s="1049"/>
      <c r="DJ118" s="1049"/>
      <c r="DK118" s="1050"/>
      <c r="DL118" s="1051" t="s">
        <v>449</v>
      </c>
      <c r="DM118" s="1049"/>
      <c r="DN118" s="1049"/>
      <c r="DO118" s="1049"/>
      <c r="DP118" s="1050"/>
      <c r="DQ118" s="1051" t="s">
        <v>437</v>
      </c>
      <c r="DR118" s="1049"/>
      <c r="DS118" s="1049"/>
      <c r="DT118" s="1049"/>
      <c r="DU118" s="1050"/>
      <c r="DV118" s="1052" t="s">
        <v>397</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397</v>
      </c>
      <c r="AB119" s="982"/>
      <c r="AC119" s="982"/>
      <c r="AD119" s="982"/>
      <c r="AE119" s="983"/>
      <c r="AF119" s="984" t="s">
        <v>435</v>
      </c>
      <c r="AG119" s="982"/>
      <c r="AH119" s="982"/>
      <c r="AI119" s="982"/>
      <c r="AJ119" s="983"/>
      <c r="AK119" s="984" t="s">
        <v>435</v>
      </c>
      <c r="AL119" s="982"/>
      <c r="AM119" s="982"/>
      <c r="AN119" s="982"/>
      <c r="AO119" s="983"/>
      <c r="AP119" s="985" t="s">
        <v>397</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465</v>
      </c>
      <c r="BP119" s="1096"/>
      <c r="BQ119" s="1087">
        <v>37233805</v>
      </c>
      <c r="BR119" s="1088"/>
      <c r="BS119" s="1088"/>
      <c r="BT119" s="1088"/>
      <c r="BU119" s="1088"/>
      <c r="BV119" s="1088">
        <v>36708284</v>
      </c>
      <c r="BW119" s="1088"/>
      <c r="BX119" s="1088"/>
      <c r="BY119" s="1088"/>
      <c r="BZ119" s="1088"/>
      <c r="CA119" s="1088">
        <v>35992142</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435</v>
      </c>
      <c r="DH119" s="1074"/>
      <c r="DI119" s="1074"/>
      <c r="DJ119" s="1074"/>
      <c r="DK119" s="1075"/>
      <c r="DL119" s="1073" t="s">
        <v>128</v>
      </c>
      <c r="DM119" s="1074"/>
      <c r="DN119" s="1074"/>
      <c r="DO119" s="1074"/>
      <c r="DP119" s="1075"/>
      <c r="DQ119" s="1073" t="s">
        <v>437</v>
      </c>
      <c r="DR119" s="1074"/>
      <c r="DS119" s="1074"/>
      <c r="DT119" s="1074"/>
      <c r="DU119" s="1075"/>
      <c r="DV119" s="1076" t="s">
        <v>438</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441</v>
      </c>
      <c r="AG120" s="1049"/>
      <c r="AH120" s="1049"/>
      <c r="AI120" s="1049"/>
      <c r="AJ120" s="1050"/>
      <c r="AK120" s="1051" t="s">
        <v>435</v>
      </c>
      <c r="AL120" s="1049"/>
      <c r="AM120" s="1049"/>
      <c r="AN120" s="1049"/>
      <c r="AO120" s="1050"/>
      <c r="AP120" s="1052" t="s">
        <v>438</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7640077</v>
      </c>
      <c r="BR120" s="1017"/>
      <c r="BS120" s="1017"/>
      <c r="BT120" s="1017"/>
      <c r="BU120" s="1017"/>
      <c r="BV120" s="1017">
        <v>7731750</v>
      </c>
      <c r="BW120" s="1017"/>
      <c r="BX120" s="1017"/>
      <c r="BY120" s="1017"/>
      <c r="BZ120" s="1017"/>
      <c r="CA120" s="1017">
        <v>11314446</v>
      </c>
      <c r="CB120" s="1017"/>
      <c r="CC120" s="1017"/>
      <c r="CD120" s="1017"/>
      <c r="CE120" s="1017"/>
      <c r="CF120" s="1031">
        <v>79.5</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8463618</v>
      </c>
      <c r="DH120" s="1017"/>
      <c r="DI120" s="1017"/>
      <c r="DJ120" s="1017"/>
      <c r="DK120" s="1017"/>
      <c r="DL120" s="1017">
        <v>8439234</v>
      </c>
      <c r="DM120" s="1017"/>
      <c r="DN120" s="1017"/>
      <c r="DO120" s="1017"/>
      <c r="DP120" s="1017"/>
      <c r="DQ120" s="1017">
        <v>8522502</v>
      </c>
      <c r="DR120" s="1017"/>
      <c r="DS120" s="1017"/>
      <c r="DT120" s="1017"/>
      <c r="DU120" s="1017"/>
      <c r="DV120" s="1018">
        <v>59.9</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441</v>
      </c>
      <c r="AB121" s="1049"/>
      <c r="AC121" s="1049"/>
      <c r="AD121" s="1049"/>
      <c r="AE121" s="1050"/>
      <c r="AF121" s="1051" t="s">
        <v>435</v>
      </c>
      <c r="AG121" s="1049"/>
      <c r="AH121" s="1049"/>
      <c r="AI121" s="1049"/>
      <c r="AJ121" s="1050"/>
      <c r="AK121" s="1051" t="s">
        <v>397</v>
      </c>
      <c r="AL121" s="1049"/>
      <c r="AM121" s="1049"/>
      <c r="AN121" s="1049"/>
      <c r="AO121" s="1050"/>
      <c r="AP121" s="1052" t="s">
        <v>435</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5943856</v>
      </c>
      <c r="BR121" s="1010"/>
      <c r="BS121" s="1010"/>
      <c r="BT121" s="1010"/>
      <c r="BU121" s="1010"/>
      <c r="BV121" s="1010">
        <v>5560622</v>
      </c>
      <c r="BW121" s="1010"/>
      <c r="BX121" s="1010"/>
      <c r="BY121" s="1010"/>
      <c r="BZ121" s="1010"/>
      <c r="CA121" s="1010">
        <v>5206113</v>
      </c>
      <c r="CB121" s="1010"/>
      <c r="CC121" s="1010"/>
      <c r="CD121" s="1010"/>
      <c r="CE121" s="1010"/>
      <c r="CF121" s="1004">
        <v>36.6</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2640838</v>
      </c>
      <c r="DH121" s="1010"/>
      <c r="DI121" s="1010"/>
      <c r="DJ121" s="1010"/>
      <c r="DK121" s="1010"/>
      <c r="DL121" s="1010">
        <v>2413772</v>
      </c>
      <c r="DM121" s="1010"/>
      <c r="DN121" s="1010"/>
      <c r="DO121" s="1010"/>
      <c r="DP121" s="1010"/>
      <c r="DQ121" s="1010">
        <v>2191996</v>
      </c>
      <c r="DR121" s="1010"/>
      <c r="DS121" s="1010"/>
      <c r="DT121" s="1010"/>
      <c r="DU121" s="1010"/>
      <c r="DV121" s="1011">
        <v>15.4</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449</v>
      </c>
      <c r="AL122" s="1049"/>
      <c r="AM122" s="1049"/>
      <c r="AN122" s="1049"/>
      <c r="AO122" s="1050"/>
      <c r="AP122" s="1052" t="s">
        <v>128</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22258832</v>
      </c>
      <c r="BR122" s="1088"/>
      <c r="BS122" s="1088"/>
      <c r="BT122" s="1088"/>
      <c r="BU122" s="1088"/>
      <c r="BV122" s="1088">
        <v>22549695</v>
      </c>
      <c r="BW122" s="1088"/>
      <c r="BX122" s="1088"/>
      <c r="BY122" s="1088"/>
      <c r="BZ122" s="1088"/>
      <c r="CA122" s="1088">
        <v>22895765</v>
      </c>
      <c r="CB122" s="1088"/>
      <c r="CC122" s="1088"/>
      <c r="CD122" s="1088"/>
      <c r="CE122" s="1088"/>
      <c r="CF122" s="1108">
        <v>161</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v>409042</v>
      </c>
      <c r="DH122" s="1010"/>
      <c r="DI122" s="1010"/>
      <c r="DJ122" s="1010"/>
      <c r="DK122" s="1010"/>
      <c r="DL122" s="1010">
        <v>329351</v>
      </c>
      <c r="DM122" s="1010"/>
      <c r="DN122" s="1010"/>
      <c r="DO122" s="1010"/>
      <c r="DP122" s="1010"/>
      <c r="DQ122" s="1010">
        <v>302411</v>
      </c>
      <c r="DR122" s="1010"/>
      <c r="DS122" s="1010"/>
      <c r="DT122" s="1010"/>
      <c r="DU122" s="1010"/>
      <c r="DV122" s="1011">
        <v>2.1</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435</v>
      </c>
      <c r="AB123" s="1049"/>
      <c r="AC123" s="1049"/>
      <c r="AD123" s="1049"/>
      <c r="AE123" s="1050"/>
      <c r="AF123" s="1051" t="s">
        <v>435</v>
      </c>
      <c r="AG123" s="1049"/>
      <c r="AH123" s="1049"/>
      <c r="AI123" s="1049"/>
      <c r="AJ123" s="1050"/>
      <c r="AK123" s="1051" t="s">
        <v>397</v>
      </c>
      <c r="AL123" s="1049"/>
      <c r="AM123" s="1049"/>
      <c r="AN123" s="1049"/>
      <c r="AO123" s="1050"/>
      <c r="AP123" s="1052" t="s">
        <v>437</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476</v>
      </c>
      <c r="BP123" s="1096"/>
      <c r="BQ123" s="1155">
        <v>35842765</v>
      </c>
      <c r="BR123" s="1156"/>
      <c r="BS123" s="1156"/>
      <c r="BT123" s="1156"/>
      <c r="BU123" s="1156"/>
      <c r="BV123" s="1156">
        <v>35842067</v>
      </c>
      <c r="BW123" s="1156"/>
      <c r="BX123" s="1156"/>
      <c r="BY123" s="1156"/>
      <c r="BZ123" s="1156"/>
      <c r="CA123" s="1156">
        <v>39416324</v>
      </c>
      <c r="CB123" s="1156"/>
      <c r="CC123" s="1156"/>
      <c r="CD123" s="1156"/>
      <c r="CE123" s="1156"/>
      <c r="CF123" s="1089"/>
      <c r="CG123" s="1090"/>
      <c r="CH123" s="1090"/>
      <c r="CI123" s="1090"/>
      <c r="CJ123" s="1091"/>
      <c r="CK123" s="1100"/>
      <c r="CL123" s="1101"/>
      <c r="CM123" s="1101"/>
      <c r="CN123" s="1101"/>
      <c r="CO123" s="1102"/>
      <c r="CP123" s="1110" t="s">
        <v>405</v>
      </c>
      <c r="CQ123" s="1111"/>
      <c r="CR123" s="1111"/>
      <c r="CS123" s="1111"/>
      <c r="CT123" s="1111"/>
      <c r="CU123" s="1111"/>
      <c r="CV123" s="1111"/>
      <c r="CW123" s="1111"/>
      <c r="CX123" s="1111"/>
      <c r="CY123" s="1111"/>
      <c r="CZ123" s="1111"/>
      <c r="DA123" s="1111"/>
      <c r="DB123" s="1111"/>
      <c r="DC123" s="1111"/>
      <c r="DD123" s="1111"/>
      <c r="DE123" s="1111"/>
      <c r="DF123" s="1112"/>
      <c r="DG123" s="1048">
        <v>9075</v>
      </c>
      <c r="DH123" s="1049"/>
      <c r="DI123" s="1049"/>
      <c r="DJ123" s="1049"/>
      <c r="DK123" s="1050"/>
      <c r="DL123" s="1051">
        <v>7585</v>
      </c>
      <c r="DM123" s="1049"/>
      <c r="DN123" s="1049"/>
      <c r="DO123" s="1049"/>
      <c r="DP123" s="1050"/>
      <c r="DQ123" s="1051">
        <v>7653</v>
      </c>
      <c r="DR123" s="1049"/>
      <c r="DS123" s="1049"/>
      <c r="DT123" s="1049"/>
      <c r="DU123" s="1050"/>
      <c r="DV123" s="1052">
        <v>0.1</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435</v>
      </c>
      <c r="AB124" s="1049"/>
      <c r="AC124" s="1049"/>
      <c r="AD124" s="1049"/>
      <c r="AE124" s="1050"/>
      <c r="AF124" s="1051" t="s">
        <v>397</v>
      </c>
      <c r="AG124" s="1049"/>
      <c r="AH124" s="1049"/>
      <c r="AI124" s="1049"/>
      <c r="AJ124" s="1050"/>
      <c r="AK124" s="1051" t="s">
        <v>435</v>
      </c>
      <c r="AL124" s="1049"/>
      <c r="AM124" s="1049"/>
      <c r="AN124" s="1049"/>
      <c r="AO124" s="1050"/>
      <c r="AP124" s="1052" t="s">
        <v>435</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9.8000000000000007</v>
      </c>
      <c r="BR124" s="1118"/>
      <c r="BS124" s="1118"/>
      <c r="BT124" s="1118"/>
      <c r="BU124" s="1118"/>
      <c r="BV124" s="1118">
        <v>6.1</v>
      </c>
      <c r="BW124" s="1118"/>
      <c r="BX124" s="1118"/>
      <c r="BY124" s="1118"/>
      <c r="BZ124" s="1118"/>
      <c r="CA124" s="1118" t="s">
        <v>435</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v>1145410</v>
      </c>
      <c r="DH124" s="1074"/>
      <c r="DI124" s="1074"/>
      <c r="DJ124" s="1074"/>
      <c r="DK124" s="1075"/>
      <c r="DL124" s="1073">
        <v>1082187</v>
      </c>
      <c r="DM124" s="1074"/>
      <c r="DN124" s="1074"/>
      <c r="DO124" s="1074"/>
      <c r="DP124" s="1075"/>
      <c r="DQ124" s="1073" t="s">
        <v>441</v>
      </c>
      <c r="DR124" s="1074"/>
      <c r="DS124" s="1074"/>
      <c r="DT124" s="1074"/>
      <c r="DU124" s="1075"/>
      <c r="DV124" s="1076" t="s">
        <v>437</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437</v>
      </c>
      <c r="AB125" s="1049"/>
      <c r="AC125" s="1049"/>
      <c r="AD125" s="1049"/>
      <c r="AE125" s="1050"/>
      <c r="AF125" s="1051" t="s">
        <v>437</v>
      </c>
      <c r="AG125" s="1049"/>
      <c r="AH125" s="1049"/>
      <c r="AI125" s="1049"/>
      <c r="AJ125" s="1050"/>
      <c r="AK125" s="1051" t="s">
        <v>437</v>
      </c>
      <c r="AL125" s="1049"/>
      <c r="AM125" s="1049"/>
      <c r="AN125" s="1049"/>
      <c r="AO125" s="1050"/>
      <c r="AP125" s="1052" t="s">
        <v>437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441</v>
      </c>
      <c r="DH125" s="1017"/>
      <c r="DI125" s="1017"/>
      <c r="DJ125" s="1017"/>
      <c r="DK125" s="1017"/>
      <c r="DL125" s="1017" t="s">
        <v>128</v>
      </c>
      <c r="DM125" s="1017"/>
      <c r="DN125" s="1017"/>
      <c r="DO125" s="1017"/>
      <c r="DP125" s="1017"/>
      <c r="DQ125" s="1017" t="s">
        <v>437</v>
      </c>
      <c r="DR125" s="1017"/>
      <c r="DS125" s="1017"/>
      <c r="DT125" s="1017"/>
      <c r="DU125" s="1017"/>
      <c r="DV125" s="1018" t="s">
        <v>437</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437</v>
      </c>
      <c r="AB126" s="1049"/>
      <c r="AC126" s="1049"/>
      <c r="AD126" s="1049"/>
      <c r="AE126" s="1050"/>
      <c r="AF126" s="1051" t="s">
        <v>437</v>
      </c>
      <c r="AG126" s="1049"/>
      <c r="AH126" s="1049"/>
      <c r="AI126" s="1049"/>
      <c r="AJ126" s="1050"/>
      <c r="AK126" s="1051" t="s">
        <v>437</v>
      </c>
      <c r="AL126" s="1049"/>
      <c r="AM126" s="1049"/>
      <c r="AN126" s="1049"/>
      <c r="AO126" s="1050"/>
      <c r="AP126" s="1052" t="s">
        <v>441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441</v>
      </c>
      <c r="DH126" s="1010"/>
      <c r="DI126" s="1010"/>
      <c r="DJ126" s="1010"/>
      <c r="DK126" s="1010"/>
      <c r="DL126" s="1010" t="s">
        <v>437</v>
      </c>
      <c r="DM126" s="1010"/>
      <c r="DN126" s="1010"/>
      <c r="DO126" s="1010"/>
      <c r="DP126" s="1010"/>
      <c r="DQ126" s="1010" t="s">
        <v>437</v>
      </c>
      <c r="DR126" s="1010"/>
      <c r="DS126" s="1010"/>
      <c r="DT126" s="1010"/>
      <c r="DU126" s="1010"/>
      <c r="DV126" s="1011" t="s">
        <v>437</v>
      </c>
      <c r="DW126" s="1011"/>
      <c r="DX126" s="1011"/>
      <c r="DY126" s="1011"/>
      <c r="DZ126" s="1012"/>
    </row>
    <row r="127" spans="1:130" s="246" customFormat="1" ht="26.25" customHeight="1" x14ac:dyDescent="0.15">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437</v>
      </c>
      <c r="AB127" s="1049"/>
      <c r="AC127" s="1049"/>
      <c r="AD127" s="1049"/>
      <c r="AE127" s="1050"/>
      <c r="AF127" s="1051" t="s">
        <v>437</v>
      </c>
      <c r="AG127" s="1049"/>
      <c r="AH127" s="1049"/>
      <c r="AI127" s="1049"/>
      <c r="AJ127" s="1050"/>
      <c r="AK127" s="1051" t="s">
        <v>437</v>
      </c>
      <c r="AL127" s="1049"/>
      <c r="AM127" s="1049"/>
      <c r="AN127" s="1049"/>
      <c r="AO127" s="1050"/>
      <c r="AP127" s="1052" t="s">
        <v>437</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397</v>
      </c>
      <c r="DH127" s="1010"/>
      <c r="DI127" s="1010"/>
      <c r="DJ127" s="1010"/>
      <c r="DK127" s="1010"/>
      <c r="DL127" s="1010" t="s">
        <v>437</v>
      </c>
      <c r="DM127" s="1010"/>
      <c r="DN127" s="1010"/>
      <c r="DO127" s="1010"/>
      <c r="DP127" s="1010"/>
      <c r="DQ127" s="1010" t="s">
        <v>437</v>
      </c>
      <c r="DR127" s="1010"/>
      <c r="DS127" s="1010"/>
      <c r="DT127" s="1010"/>
      <c r="DU127" s="1010"/>
      <c r="DV127" s="1011" t="s">
        <v>128</v>
      </c>
      <c r="DW127" s="1011"/>
      <c r="DX127" s="1011"/>
      <c r="DY127" s="1011"/>
      <c r="DZ127" s="1012"/>
    </row>
    <row r="128" spans="1:130" s="246" customFormat="1" ht="26.25" customHeight="1" thickBot="1" x14ac:dyDescent="0.2">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v>533616</v>
      </c>
      <c r="AB128" s="1138"/>
      <c r="AC128" s="1138"/>
      <c r="AD128" s="1138"/>
      <c r="AE128" s="1139"/>
      <c r="AF128" s="1140">
        <v>560400</v>
      </c>
      <c r="AG128" s="1138"/>
      <c r="AH128" s="1138"/>
      <c r="AI128" s="1138"/>
      <c r="AJ128" s="1139"/>
      <c r="AK128" s="1140">
        <v>456061</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397</v>
      </c>
      <c r="BG128" s="1145"/>
      <c r="BH128" s="1145"/>
      <c r="BI128" s="1145"/>
      <c r="BJ128" s="1145"/>
      <c r="BK128" s="1145"/>
      <c r="BL128" s="1146"/>
      <c r="BM128" s="1144">
        <v>12.71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t="s">
        <v>492</v>
      </c>
      <c r="DH128" s="1130"/>
      <c r="DI128" s="1130"/>
      <c r="DJ128" s="1130"/>
      <c r="DK128" s="1130"/>
      <c r="DL128" s="1130" t="s">
        <v>128</v>
      </c>
      <c r="DM128" s="1130"/>
      <c r="DN128" s="1130"/>
      <c r="DO128" s="1130"/>
      <c r="DP128" s="1130"/>
      <c r="DQ128" s="1130" t="s">
        <v>493</v>
      </c>
      <c r="DR128" s="1130"/>
      <c r="DS128" s="1130"/>
      <c r="DT128" s="1130"/>
      <c r="DU128" s="1130"/>
      <c r="DV128" s="1131" t="s">
        <v>397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15914651</v>
      </c>
      <c r="AB129" s="1049"/>
      <c r="AC129" s="1049"/>
      <c r="AD129" s="1049"/>
      <c r="AE129" s="1050"/>
      <c r="AF129" s="1051">
        <v>15931159</v>
      </c>
      <c r="AG129" s="1049"/>
      <c r="AH129" s="1049"/>
      <c r="AI129" s="1049"/>
      <c r="AJ129" s="1050"/>
      <c r="AK129" s="1051">
        <v>16017973</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496</v>
      </c>
      <c r="BG129" s="1159"/>
      <c r="BH129" s="1159"/>
      <c r="BI129" s="1159"/>
      <c r="BJ129" s="1159"/>
      <c r="BK129" s="1159"/>
      <c r="BL129" s="1160"/>
      <c r="BM129" s="1158">
        <v>17.71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1723344</v>
      </c>
      <c r="AB130" s="1049"/>
      <c r="AC130" s="1049"/>
      <c r="AD130" s="1049"/>
      <c r="AE130" s="1050"/>
      <c r="AF130" s="1051">
        <v>1757013</v>
      </c>
      <c r="AG130" s="1049"/>
      <c r="AH130" s="1049"/>
      <c r="AI130" s="1049"/>
      <c r="AJ130" s="1050"/>
      <c r="AK130" s="1051">
        <v>1794587</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6.2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14191307</v>
      </c>
      <c r="AB131" s="1074"/>
      <c r="AC131" s="1074"/>
      <c r="AD131" s="1074"/>
      <c r="AE131" s="1075"/>
      <c r="AF131" s="1073">
        <v>14174146</v>
      </c>
      <c r="AG131" s="1074"/>
      <c r="AH131" s="1074"/>
      <c r="AI131" s="1074"/>
      <c r="AJ131" s="1075"/>
      <c r="AK131" s="1073">
        <v>14223386</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t="s">
        <v>502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6.3036477189999998</v>
      </c>
      <c r="AB132" s="1190"/>
      <c r="AC132" s="1190"/>
      <c r="AD132" s="1190"/>
      <c r="AE132" s="1191"/>
      <c r="AF132" s="1192">
        <v>5.7916222959999999</v>
      </c>
      <c r="AG132" s="1190"/>
      <c r="AH132" s="1190"/>
      <c r="AI132" s="1190"/>
      <c r="AJ132" s="1191"/>
      <c r="AK132" s="1192">
        <v>6.7561268459999999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7.3</v>
      </c>
      <c r="AB133" s="1173"/>
      <c r="AC133" s="1173"/>
      <c r="AD133" s="1173"/>
      <c r="AE133" s="1174"/>
      <c r="AF133" s="1172">
        <v>6.3</v>
      </c>
      <c r="AG133" s="1173"/>
      <c r="AH133" s="1173"/>
      <c r="AI133" s="1173"/>
      <c r="AJ133" s="1174"/>
      <c r="AK133" s="1172">
        <v>6.2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Vvmxa8ik+eRMXTglFkB8h1BDT/lhJcK/Sgi0dUbGXiTxGC7XsDNtRqc9yHxxWUf6r/e1v9KCtxiCDyPjVt3qw==" saltValue="mykq/PAw5lITGllKOS9P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hnqrF4O4Rnm8JZ6sWmoBhddCA6RYxLbPEqLA1TQqx5hZg6UZbnegVtEignWfGZjfHDzeDkHAfoCcHIxCZhs9g==" saltValue="ZS9ISb7HfutiYBIuyNQZ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3yPiQ/ImXm+TLPHiqnjtUt9wY6doRzvmaz2JfJHsp5oF2yrxpFN44ekCDP28OZhTbA2Yh77C8R5mhwbXtHaDQ==" saltValue="JVbLttqhWjs7hl6XHOEyk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3816770</v>
      </c>
      <c r="AP9" s="312">
        <v>57816</v>
      </c>
      <c r="AQ9" s="313">
        <v>57145</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741837</v>
      </c>
      <c r="AP10" s="315">
        <v>11237</v>
      </c>
      <c r="AQ10" s="316">
        <v>3801</v>
      </c>
      <c r="AR10" s="317">
        <v>195.6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740974</v>
      </c>
      <c r="AP11" s="315">
        <v>11224</v>
      </c>
      <c r="AQ11" s="316">
        <v>6723</v>
      </c>
      <c r="AR11" s="317">
        <v>66.900000000000006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v>649320</v>
      </c>
      <c r="AP12" s="315">
        <v>9836</v>
      </c>
      <c r="AQ12" s="316">
        <v>959</v>
      </c>
      <c r="AR12" s="317">
        <v>925.7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519</v>
      </c>
      <c r="AP13" s="315" t="s">
        <v>519</v>
      </c>
      <c r="AQ13" s="316">
        <v>1</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192392</v>
      </c>
      <c r="AP14" s="315">
        <v>2914</v>
      </c>
      <c r="AQ14" s="316">
        <v>2728</v>
      </c>
      <c r="AR14" s="317">
        <v>6.8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75305</v>
      </c>
      <c r="AP15" s="315">
        <v>1141</v>
      </c>
      <c r="AQ15" s="316">
        <v>1349</v>
      </c>
      <c r="AR15" s="317">
        <v>-15.4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-275635</v>
      </c>
      <c r="AP16" s="315">
        <v>-4175</v>
      </c>
      <c r="AQ16" s="316">
        <v>-4270</v>
      </c>
      <c r="AR16" s="317">
        <v>-2.2000000000000002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5940963</v>
      </c>
      <c r="AP17" s="315">
        <v>89993</v>
      </c>
      <c r="AQ17" s="316">
        <v>68438</v>
      </c>
      <c r="AR17" s="317">
        <v>31.5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7.47</v>
      </c>
      <c r="AP21" s="328">
        <v>6.23</v>
      </c>
      <c r="AQ21" s="329">
        <v>1.24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97.3</v>
      </c>
      <c r="AP22" s="333">
        <v>98.5</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1983417</v>
      </c>
      <c r="AP32" s="342">
        <v>30044</v>
      </c>
      <c r="AQ32" s="343">
        <v>33979</v>
      </c>
      <c r="AR32" s="344">
        <v>-11.6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519</v>
      </c>
      <c r="AP34" s="342" t="s">
        <v>519</v>
      </c>
      <c r="AQ34" s="343">
        <v>15</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1129773</v>
      </c>
      <c r="AP35" s="342">
        <v>17114</v>
      </c>
      <c r="AQ35" s="343">
        <v>9031</v>
      </c>
      <c r="AR35" s="344">
        <v>89.5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98408</v>
      </c>
      <c r="AP36" s="342">
        <v>1491</v>
      </c>
      <c r="AQ36" s="343">
        <v>1893</v>
      </c>
      <c r="AR36" s="344">
        <v>-21.2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519</v>
      </c>
      <c r="AP37" s="342" t="s">
        <v>519</v>
      </c>
      <c r="AQ37" s="343">
        <v>1352</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519</v>
      </c>
      <c r="AP38" s="345" t="s">
        <v>519</v>
      </c>
      <c r="AQ38" s="346">
        <v>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-456061</v>
      </c>
      <c r="AP39" s="342">
        <v>-6908</v>
      </c>
      <c r="AQ39" s="343">
        <v>-6634</v>
      </c>
      <c r="AR39" s="344">
        <v>4.0999999999999996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-1794587</v>
      </c>
      <c r="AP40" s="342">
        <v>-27184</v>
      </c>
      <c r="AQ40" s="343">
        <v>-28305</v>
      </c>
      <c r="AR40" s="344">
        <v>-4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960950</v>
      </c>
      <c r="AP41" s="342">
        <v>14556</v>
      </c>
      <c r="AQ41" s="343">
        <v>11332</v>
      </c>
      <c r="AR41" s="344">
        <v>28.5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4530304</v>
      </c>
      <c r="AN51" s="364">
        <v>66784</v>
      </c>
      <c r="AO51" s="365">
        <v>-30.1</v>
      </c>
      <c r="AP51" s="366">
        <v>53896</v>
      </c>
      <c r="AQ51" s="367">
        <v>-13.4</v>
      </c>
      <c r="AR51" s="368">
        <v>-16.7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2447586</v>
      </c>
      <c r="AN52" s="372">
        <v>36081</v>
      </c>
      <c r="AO52" s="373">
        <v>-30</v>
      </c>
      <c r="AP52" s="374">
        <v>20608</v>
      </c>
      <c r="AQ52" s="375">
        <v>-15.8</v>
      </c>
      <c r="AR52" s="376">
        <v>-14.2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3242055</v>
      </c>
      <c r="AN53" s="364">
        <v>48197</v>
      </c>
      <c r="AO53" s="365">
        <v>-27.8</v>
      </c>
      <c r="AP53" s="366">
        <v>47278</v>
      </c>
      <c r="AQ53" s="367">
        <v>-12.3</v>
      </c>
      <c r="AR53" s="368">
        <v>-15.5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1688632</v>
      </c>
      <c r="AN54" s="372">
        <v>25103</v>
      </c>
      <c r="AO54" s="373">
        <v>-30.4</v>
      </c>
      <c r="AP54" s="374">
        <v>24096</v>
      </c>
      <c r="AQ54" s="375">
        <v>16.899999999999999</v>
      </c>
      <c r="AR54" s="376">
        <v>-47.3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2768313</v>
      </c>
      <c r="AN55" s="364">
        <v>41377</v>
      </c>
      <c r="AO55" s="365">
        <v>-14.2</v>
      </c>
      <c r="AP55" s="366">
        <v>44504</v>
      </c>
      <c r="AQ55" s="367">
        <v>-5.9</v>
      </c>
      <c r="AR55" s="368">
        <v>-8.3000000000000007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1883007</v>
      </c>
      <c r="AN56" s="372">
        <v>28144</v>
      </c>
      <c r="AO56" s="373">
        <v>12.1</v>
      </c>
      <c r="AP56" s="374">
        <v>25876</v>
      </c>
      <c r="AQ56" s="375">
        <v>7.4</v>
      </c>
      <c r="AR56" s="376">
        <v>4.7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2580766</v>
      </c>
      <c r="AN57" s="364">
        <v>38775</v>
      </c>
      <c r="AO57" s="365">
        <v>-6.3</v>
      </c>
      <c r="AP57" s="366">
        <v>47820</v>
      </c>
      <c r="AQ57" s="367">
        <v>7.5</v>
      </c>
      <c r="AR57" s="368">
        <v>-13.8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1378725</v>
      </c>
      <c r="AN58" s="372">
        <v>20715</v>
      </c>
      <c r="AO58" s="373">
        <v>-26.4</v>
      </c>
      <c r="AP58" s="374">
        <v>25855</v>
      </c>
      <c r="AQ58" s="375">
        <v>-0.1</v>
      </c>
      <c r="AR58" s="376">
        <v>-26.3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3742065</v>
      </c>
      <c r="AN59" s="364">
        <v>56684</v>
      </c>
      <c r="AO59" s="365">
        <v>46.2</v>
      </c>
      <c r="AP59" s="366">
        <v>41934</v>
      </c>
      <c r="AQ59" s="367">
        <v>-12.3</v>
      </c>
      <c r="AR59" s="368">
        <v>58.5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1928536</v>
      </c>
      <c r="AN60" s="372">
        <v>29213</v>
      </c>
      <c r="AO60" s="373">
        <v>41</v>
      </c>
      <c r="AP60" s="374">
        <v>23352</v>
      </c>
      <c r="AQ60" s="375">
        <v>-9.6999999999999993</v>
      </c>
      <c r="AR60" s="376">
        <v>50.7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3372701</v>
      </c>
      <c r="AN61" s="379">
        <v>50363</v>
      </c>
      <c r="AO61" s="380">
        <v>-6.4</v>
      </c>
      <c r="AP61" s="381">
        <v>47086</v>
      </c>
      <c r="AQ61" s="382">
        <v>-7.3</v>
      </c>
      <c r="AR61" s="368">
        <v>0.9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1865297</v>
      </c>
      <c r="AN62" s="372">
        <v>27851</v>
      </c>
      <c r="AO62" s="373">
        <v>-6.7</v>
      </c>
      <c r="AP62" s="374">
        <v>23957</v>
      </c>
      <c r="AQ62" s="375">
        <v>-0.3</v>
      </c>
      <c r="AR62" s="376">
        <v>-6.4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o9v1gnW93GzAsuQ0oayObVpmZE2T94siN7F2LWJtMTMZgt7uWpJKm2alrwJKM/UKgknhe1mHsFNCVi7OBeoSQ==" saltValue="zJOGaQ79Z6F2fkSQAJU1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dSpZPri8dwh7c+QxE2DZFYPF9oOfnx9eD/GcawYPnXlQvHmmwYFk77DicKUmX1xb5NLow0Vx9aa12N7ProtNQ==" saltValue="rqGqxqt6+71bCqJvUu7V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QmA1htt6mfGx3a8K+mDYf4dRzeuhaxSxJvsS8rKXBk0MrTWP0uUHnh/boXWuev/bTB9lssWxoKUCdCmQNQxlw==" saltValue="MWHqqKq4ezeUFnifMXah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17.25</v>
      </c>
      <c r="G47" s="12">
        <v>20.69</v>
      </c>
      <c r="H47" s="12">
        <v>20.61</v>
      </c>
      <c r="I47" s="12">
        <v>20.61</v>
      </c>
      <c r="J47" s="13">
        <v>20.51</v>
      </c>
    </row>
    <row r="48" spans="2:10" ht="57.75" customHeight="1" x14ac:dyDescent="0.15">
      <c r="B48" s="14"/>
      <c r="C48" s="1234" t="s">
        <v>4</v>
      </c>
      <c r="D48" s="1234"/>
      <c r="E48" s="1235"/>
      <c r="F48" s="15">
        <v>8.83</v>
      </c>
      <c r="G48" s="16">
        <v>9.59</v>
      </c>
      <c r="H48" s="16">
        <v>8.6999999999999993</v>
      </c>
      <c r="I48" s="16">
        <v>9.23</v>
      </c>
      <c r="J48" s="17">
        <v>10.53</v>
      </c>
    </row>
    <row r="49" spans="2:10" ht="57.75" customHeight="1" thickBot="1" x14ac:dyDescent="0.2">
      <c r="B49" s="18"/>
      <c r="C49" s="1236" t="s">
        <v>5</v>
      </c>
      <c r="D49" s="1236"/>
      <c r="E49" s="1237"/>
      <c r="F49" s="19" t="s">
        <v>565</v>
      </c>
      <c r="G49" s="20">
        <v>4.75</v>
      </c>
      <c r="H49" s="20" t="s">
        <v>566</v>
      </c>
      <c r="I49" s="20">
        <v>0.55000000000000004</v>
      </c>
      <c r="J49" s="21">
        <v>1.37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CKh3Dq6EH0QMWKW4Yx1cXvYLC0/Oq5/iZmI0OupkvvhouLvUp1C7smqqKN1UippIZM1rEdvMcyrA3bfxWIX1Q==" saltValue="YgVAdoaCjwmLMjw8AYs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2020-09-11T04:52:18Z</cp:lastPrinted>
  <dcterms:created xsi:type="dcterms:W3CDTF">2020-02-10T03:44:02Z</dcterms:created>
  <dcterms:modified xsi:type="dcterms:W3CDTF">2021-01-04T04:28:58Z</dcterms:modified>
  <cp:category/>
</cp:coreProperties>
</file>