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280000\Downloads\"/>
    </mc:Choice>
  </mc:AlternateContent>
  <xr:revisionPtr revIDLastSave="0" documentId="8_{72D2290B-D1CD-444A-A2AF-BB0023D54FB7}" xr6:coauthVersionLast="47" xr6:coauthVersionMax="47" xr10:uidLastSave="{00000000-0000-0000-0000-000000000000}"/>
  <bookViews>
    <workbookView xWindow="-120" yWindow="-120" windowWidth="29040" windowHeight="1572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9" l="1"/>
  <c r="CR102" i="9"/>
  <c r="DG43" i="7"/>
  <c r="CQ43" i="7"/>
  <c r="CO43" i="7" s="1"/>
  <c r="BY43" i="7"/>
  <c r="BW43" i="7"/>
  <c r="BE43" i="7"/>
  <c r="AM43" i="7"/>
  <c r="U43" i="7"/>
  <c r="E43" i="7"/>
  <c r="C43" i="7" s="1"/>
  <c r="DG42" i="7"/>
  <c r="CQ42" i="7"/>
  <c r="CO42" i="7"/>
  <c r="BY42" i="7"/>
  <c r="BW42" i="7"/>
  <c r="BE42" i="7"/>
  <c r="AM42" i="7"/>
  <c r="U42" i="7"/>
  <c r="E42" i="7"/>
  <c r="C42" i="7" s="1"/>
  <c r="DG41" i="7"/>
  <c r="CQ41" i="7"/>
  <c r="CO41" i="7" s="1"/>
  <c r="BY41" i="7"/>
  <c r="BW41" i="7"/>
  <c r="BE41" i="7"/>
  <c r="AM41" i="7"/>
  <c r="U41" i="7"/>
  <c r="E41" i="7"/>
  <c r="C41" i="7"/>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BY36" i="7"/>
  <c r="BE36" i="7"/>
  <c r="AO36" i="7"/>
  <c r="W36" i="7"/>
  <c r="E36" i="7"/>
  <c r="C36" i="7" s="1"/>
  <c r="DG35" i="7"/>
  <c r="CQ35" i="7"/>
  <c r="BY35" i="7"/>
  <c r="BG35" i="7"/>
  <c r="AO35" i="7"/>
  <c r="W35" i="7"/>
  <c r="E35" i="7"/>
  <c r="DG34" i="7"/>
  <c r="CQ34" i="7"/>
  <c r="BY34" i="7"/>
  <c r="BG34" i="7"/>
  <c r="AO34" i="7"/>
  <c r="W34" i="7"/>
  <c r="E34" i="7"/>
  <c r="C34" i="7"/>
  <c r="C35" i="7" s="1"/>
  <c r="U34" i="7" l="1"/>
  <c r="U35" i="7" s="1"/>
  <c r="U36" i="7" s="1"/>
  <c r="U37" i="7" s="1"/>
  <c r="AM34" i="7" l="1"/>
  <c r="AM35" i="7" l="1"/>
  <c r="AM36" i="7" s="1"/>
  <c r="BE34" i="7"/>
  <c r="BE35" i="7" s="1"/>
  <c r="BW34" i="7" l="1"/>
  <c r="BW35" i="7" s="1"/>
  <c r="BW36" i="7" s="1"/>
  <c r="BW37" i="7" s="1"/>
  <c r="BW38" i="7" s="1"/>
  <c r="BW39" i="7" s="1"/>
  <c r="BW40" i="7" s="1"/>
  <c r="CO34" i="7" l="1"/>
  <c r="CO35" i="7" s="1"/>
  <c r="CO36" i="7" s="1"/>
</calcChain>
</file>

<file path=xl/sharedStrings.xml><?xml version="1.0" encoding="utf-8"?>
<sst xmlns="http://schemas.openxmlformats.org/spreadsheetml/2006/main" count="1071" uniqueCount="559">
  <si>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</si>
  <si>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</si>
  <si>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</si>
  <si>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</si>
  <si>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</si>
  <si>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</si>
  <si>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</si>
  <si>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</si>
  <si>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</si>
  <si>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</si>
  <si>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</si>
  <si>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</si>
  <si>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</si>
  <si>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</si>
  <si>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</si>
  <si>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t>　</t>
    </r>
    <r>
      <rPr>
        <sz val="11"/>
        <color theme="1"/>
        <rFont val="ＭＳ Ｐゴシック"/>
        <family val="3"/>
        <charset val="128"/>
      </rPr>
      <t>将来負担比率は類似団体平均と比較して低い水準にあり、令和４年度についても、令和３年度と同様に将来負担比率は算定されないこととなった。この要因として、当市は保有する資産が多いが、整備の財源に電源立地地域対策交付金等を活用したことで地方債残高が少ない点や、ふるさと納税寄附金を原資とした基金の積立等により充当可能財源が多い点が挙げられる。
　これに対し、有形固定資産減価償却率は、類似団体平均と比較しやや低い水準で推移している。この要因として、資産の老朽化が進行しているものの、庁舎整備等の一部の大規模プロジェクトが完了していることがあげられる。今後は、老朽化施設も含めて公共施設等総合管理計画に基づき施設長寿命化や施設面積の縮減等に取り組むことで、有形固定資産減価償却率を減少させつつ、施設長寿命化等の更新においては地方債残高も注視し、地方債発行額を抑制する等の取り組みにより将来負担比率の水準維持に努める。</t>
    </r>
    <rPh sb="133" eb="136">
      <t>キフキン</t>
    </rPh>
    <rPh sb="201" eb="202">
      <t>ヒク</t>
    </rPh>
    <rPh sb="228" eb="230">
      <t>シンコウ</t>
    </rPh>
    <rPh sb="238" eb="240">
      <t>チョウシャ</t>
    </rPh>
    <rPh sb="240" eb="242">
      <t>セイビ</t>
    </rPh>
    <rPh sb="242" eb="243">
      <t>ナド</t>
    </rPh>
    <rPh sb="244" eb="246">
      <t>イチブ</t>
    </rPh>
    <rPh sb="247" eb="250">
      <t>ダイキボ</t>
    </rPh>
    <rPh sb="257" eb="259">
      <t>カンリョウ</t>
    </rPh>
    <phoneticPr fontId="5"/>
  </si>
  <si>
    <r>
      <t>　</t>
    </r>
    <r>
      <rPr>
        <sz val="11"/>
        <color theme="1"/>
        <rFont val="ＭＳ Ｐゴシック"/>
        <family val="3"/>
        <charset val="128"/>
      </rPr>
      <t>実質公債費比率については前年度よりやや改善しており、類似団体と比較してもやや低い水準で推移している。これは過去の施設整備の財源に電源立地地域対策交付金等を活用したことで地方債残高が少ないこと、交付税措置のない単独債の発行を抑制していることが主な要因である。
　現在の数値は良好であるものの、老朽化した施設の更新や清掃センター等の大規模プロジェクトによる地方債発行額の増加が見込まれており、今後は将来負担比率、実質公債費比率ともに悪化することが想定される。交付税措置のない地方債の発行抑制や、減債基金を活用することで借換債の発行を抑制するなどの取り組みにより、地方債発行額の増加を抑えるように努めながらも、公共施設等総合管理計画や個別施設計画に基づいた施設長寿命化や施設面積の縮減等の目標達成に向けて取り組んでいく。</t>
    </r>
    <rPh sb="20" eb="22">
      <t>カイゼン</t>
    </rPh>
    <rPh sb="32" eb="34">
      <t>ヒカク</t>
    </rPh>
    <rPh sb="39" eb="40">
      <t>ヒク</t>
    </rPh>
    <rPh sb="41" eb="43">
      <t>スイジュン</t>
    </rPh>
    <rPh sb="44" eb="46">
      <t>スイイ</t>
    </rPh>
    <rPh sb="54" eb="56">
      <t>カコ</t>
    </rPh>
    <rPh sb="57" eb="59">
      <t>シセツ</t>
    </rPh>
    <rPh sb="97" eb="102">
      <t>コウフゼイソチ</t>
    </rPh>
    <rPh sb="105" eb="108">
      <t>タンドクサイ</t>
    </rPh>
    <rPh sb="109" eb="111">
      <t>ハッコウ</t>
    </rPh>
    <rPh sb="112" eb="114">
      <t>ヨクセイ</t>
    </rPh>
    <rPh sb="121" eb="122">
      <t>オモ</t>
    </rPh>
    <rPh sb="123" eb="125">
      <t>ヨウイン</t>
    </rPh>
    <rPh sb="131" eb="133">
      <t>ゲンザイ</t>
    </rPh>
    <rPh sb="134" eb="136">
      <t>スウチ</t>
    </rPh>
    <rPh sb="137" eb="139">
      <t>リョウコウ</t>
    </rPh>
    <rPh sb="157" eb="159">
      <t>セイソウ</t>
    </rPh>
    <rPh sb="215" eb="217">
      <t>アッカ</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</si>
  <si>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</si>
  <si>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</si>
  <si>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</si>
  <si>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</si>
  <si>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</si>
  <si>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</si>
  <si>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</si>
  <si>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</si>
  <si>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</si>
  <si>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</si>
  <si>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</si>
  <si>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</si>
  <si>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</si>
  <si>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</si>
  <si>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</si>
  <si>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</si>
  <si>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</si>
  <si>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</si>
  <si>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</si>
  <si>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</si>
  <si>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</si>
  <si>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</si>
  <si>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</si>
  <si>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</si>
  <si>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</si>
  <si>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</si>
  <si>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</si>
  <si>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</si>
  <si>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</si>
  <si>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</si>
  <si>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</si>
  <si>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</si>
  <si>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</si>
  <si>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</si>
  <si>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</si>
  <si>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</si>
  <si>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</si>
  <si>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</si>
  <si>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</si>
  <si>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</si>
  <si>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</si>
  <si>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</si>
  <si>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</si>
  <si>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</si>
  <si>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</si>
  <si>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</si>
  <si>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</si>
  <si>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</si>
  <si>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</si>
  <si>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</si>
  <si>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</si>
  <si>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</si>
  <si>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</si>
  <si>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</si>
  <si>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</si>
  <si>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</si>
  <si>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</si>
  <si>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</si>
  <si>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</si>
  <si>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</si>
  <si>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</si>
  <si>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</si>
  <si>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</si>
  <si>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</si>
  <si>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</si>
  <si>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</si>
  <si>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</si>
  <si>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5"/>
  </si>
  <si>
    <t>うち日本人(％)</t>
    <phoneticPr fontId="5"/>
  </si>
  <si>
    <t>-1.2</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</si>
  <si>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</si>
  <si>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</si>
  <si>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</si>
  <si>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</si>
  <si>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</si>
  <si>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</si>
  <si>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</si>
  <si>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</si>
  <si>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</si>
  <si>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</si>
  <si>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</si>
  <si>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</si>
  <si>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</si>
  <si>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</si>
  <si>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</si>
  <si>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</si>
  <si>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</si>
  <si>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</si>
  <si>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</si>
  <si>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</si>
  <si>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</si>
  <si>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</si>
  <si>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</si>
  <si>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</si>
  <si>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</si>
  <si>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</si>
  <si>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</si>
  <si>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</si>
  <si>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</si>
  <si>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</si>
  <si>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</si>
  <si>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</si>
  <si>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</si>
  <si>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</si>
  <si>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</si>
  <si>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</si>
  <si>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</si>
  <si>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</si>
  <si>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</si>
  <si>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</si>
  <si>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</si>
  <si>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</si>
  <si>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</si>
  <si>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</si>
  <si>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</si>
  <si>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</si>
  <si>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</si>
  <si>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</si>
  <si>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</si>
  <si>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</si>
  <si>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</si>
  <si>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</si>
  <si>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</si>
  <si>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</si>
  <si>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</si>
  <si>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</si>
  <si>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</si>
  <si>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</si>
  <si>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※8：職員の状況については、令和4年度地方公務員給与実態調査に基づいている。</t>
    <phoneticPr fontId="19"/>
  </si>
  <si>
    <t>令和4年度</t>
    <phoneticPr fontId="15"/>
  </si>
  <si>
    <t>福井県敦賀市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</si>
  <si>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</si>
  <si>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</si>
  <si>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</si>
  <si>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</si>
  <si>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</si>
  <si>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</si>
  <si>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</si>
  <si>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</si>
  <si>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</si>
  <si>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</si>
  <si>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</si>
  <si>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</si>
  <si>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</si>
  <si>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</si>
  <si>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</si>
  <si>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</si>
  <si>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</si>
  <si>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</si>
  <si>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</si>
  <si>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</si>
  <si>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</si>
  <si>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</si>
  <si>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</si>
  <si>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</si>
  <si>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</si>
  <si>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</si>
  <si>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</si>
  <si>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</si>
  <si>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</si>
  <si>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</si>
  <si>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</si>
  <si>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</si>
  <si>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</si>
  <si>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</si>
  <si>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</si>
  <si>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</si>
  <si>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</si>
  <si>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</si>
  <si>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</si>
  <si>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</si>
  <si>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</si>
  <si>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</si>
  <si>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</si>
  <si>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</si>
  <si>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</si>
  <si>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</si>
  <si>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</si>
  <si>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</si>
  <si>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</si>
  <si>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</si>
  <si>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</si>
  <si>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</si>
  <si>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</si>
  <si>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</si>
  <si>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</si>
  <si>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</si>
  <si>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</si>
  <si>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</si>
  <si>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</si>
  <si>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</si>
  <si>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</si>
  <si>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</si>
  <si>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</si>
  <si>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</si>
  <si>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</si>
  <si>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</si>
  <si>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</si>
  <si>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</si>
  <si>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</si>
  <si>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</si>
  <si>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</si>
  <si>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</si>
  <si>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</si>
  <si>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</si>
  <si>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</si>
  <si>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</si>
  <si>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</si>
  <si>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</si>
  <si>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</si>
  <si>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</si>
  <si>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</si>
  <si>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</si>
  <si>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</si>
  <si>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</si>
  <si>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</si>
  <si>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</si>
  <si>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</si>
  <si>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</si>
  <si>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</si>
  <si>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</si>
  <si>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</si>
  <si>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</si>
  <si>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</si>
  <si>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</si>
  <si>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</si>
  <si>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</si>
  <si>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</si>
  <si>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</si>
  <si>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</si>
  <si>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</si>
  <si>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</si>
  <si>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</si>
  <si>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</si>
  <si>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</si>
  <si>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</si>
  <si>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</si>
  <si>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</si>
  <si>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</si>
  <si>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</si>
  <si>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</si>
  <si>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</si>
  <si>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</si>
  <si>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</si>
  <si>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</si>
  <si>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</si>
  <si>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</si>
  <si>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</si>
  <si>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</si>
  <si>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</si>
  <si>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</si>
  <si>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</si>
  <si>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</si>
  <si>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</si>
  <si>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</si>
  <si>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</si>
  <si>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</si>
  <si>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</si>
  <si>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</si>
  <si>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</si>
  <si>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</si>
  <si>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</si>
  <si>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</si>
  <si>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</si>
  <si>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</si>
  <si>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</si>
  <si>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</si>
  <si>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</si>
  <si>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</si>
  <si>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</si>
  <si>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</si>
  <si>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</si>
  <si>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</si>
  <si>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</si>
  <si>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</si>
  <si>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</si>
  <si>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</si>
  <si>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</si>
  <si>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</si>
  <si>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</si>
  <si>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</si>
  <si>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</si>
  <si>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福井県敦賀市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</si>
  <si>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</si>
  <si>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</si>
  <si>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</si>
  <si>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</si>
  <si>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</si>
  <si>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</si>
  <si>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</si>
  <si>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</si>
  <si>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</si>
  <si>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</si>
  <si>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</si>
  <si>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</si>
  <si>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</si>
  <si>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</si>
  <si>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</si>
  <si>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</si>
  <si>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</si>
  <si>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</si>
  <si>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</si>
  <si>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</si>
  <si>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港都つるが</t>
    <rPh sb="0" eb="1">
      <t>ミナト</t>
    </rPh>
    <rPh sb="1" eb="2">
      <t>ト</t>
    </rPh>
    <phoneticPr fontId="2"/>
  </si>
  <si>
    <t>-</t>
    <phoneticPr fontId="2"/>
  </si>
  <si>
    <t>公共用地先行取得事業特別会計</t>
    <phoneticPr fontId="5"/>
  </si>
  <si>
    <t>嶺南ケーブルネットワーク</t>
    <rPh sb="0" eb="2">
      <t>レイナン</t>
    </rPh>
    <phoneticPr fontId="2"/>
  </si>
  <si>
    <t>公立大学法人敦賀市立看護大学</t>
    <rPh sb="0" eb="2">
      <t>コウリツ</t>
    </rPh>
    <rPh sb="2" eb="4">
      <t>ダイガク</t>
    </rPh>
    <rPh sb="4" eb="6">
      <t>ホウジン</t>
    </rPh>
    <rPh sb="6" eb="10">
      <t>ツルガシリツ</t>
    </rPh>
    <rPh sb="10" eb="12">
      <t>カンゴ</t>
    </rPh>
    <rPh sb="12" eb="14">
      <t>ダイガク</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</si>
  <si>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</si>
  <si>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</si>
  <si>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</si>
  <si>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</si>
  <si>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</si>
  <si>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</si>
  <si>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</si>
  <si>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</si>
  <si>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</si>
  <si>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</si>
  <si>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</si>
  <si>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</si>
  <si>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</si>
  <si>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</si>
  <si>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</si>
  <si>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</si>
  <si>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</si>
  <si>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</si>
  <si>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</si>
  <si>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</si>
  <si>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</si>
  <si>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港湾施設事業特別会計</t>
    <phoneticPr fontId="5"/>
  </si>
  <si>
    <t>法非適用企業</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</si>
  <si>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</si>
  <si>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</si>
  <si>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</si>
  <si>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</si>
  <si>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</si>
  <si>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</si>
  <si>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敦賀美方消防組合</t>
    <rPh sb="0" eb="2">
      <t>ツルガ</t>
    </rPh>
    <rPh sb="2" eb="4">
      <t>ミカタ</t>
    </rPh>
    <rPh sb="4" eb="6">
      <t>ショウボウ</t>
    </rPh>
    <rPh sb="6" eb="8">
      <t>クミアイ</t>
    </rPh>
    <phoneticPr fontId="2"/>
  </si>
  <si>
    <t>嶺南広域行政組合</t>
    <rPh sb="0" eb="2">
      <t>レイナン</t>
    </rPh>
    <rPh sb="2" eb="4">
      <t>コウイキ</t>
    </rPh>
    <rPh sb="4" eb="6">
      <t>ギョウセイ</t>
    </rPh>
    <rPh sb="6" eb="8">
      <t>クミアイ</t>
    </rPh>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</si>
  <si>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2"/>
  </si>
  <si>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2"/>
  </si>
  <si>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2"/>
  </si>
  <si>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2"/>
  </si>
  <si>
    <t>福井県自治会館組合</t>
    <rPh sb="0" eb="3">
      <t>フクイケン</t>
    </rPh>
    <rPh sb="3" eb="5">
      <t>ジチ</t>
    </rPh>
    <rPh sb="5" eb="7">
      <t>カイカン</t>
    </rPh>
    <rPh sb="7" eb="9">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</si>
  <si>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</si>
  <si>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</si>
  <si>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</si>
  <si>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</si>
  <si>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</si>
  <si>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</si>
  <si>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</si>
  <si>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</si>
  <si>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</si>
  <si>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</si>
  <si>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</si>
  <si>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</si>
  <si>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</si>
  <si>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</si>
  <si>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</si>
  <si>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</si>
  <si>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</si>
  <si>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</si>
  <si>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</si>
  <si>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</si>
  <si>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</si>
  <si>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</si>
  <si>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</si>
  <si>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</si>
  <si>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</si>
  <si>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</si>
  <si>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</si>
  <si>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</si>
  <si>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</si>
  <si>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</si>
  <si>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</si>
  <si>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</si>
  <si>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</si>
  <si>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</si>
  <si>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</si>
  <si>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</si>
  <si>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</si>
  <si>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</si>
  <si>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</si>
  <si>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</si>
  <si>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</si>
  <si>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</si>
  <si>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</si>
  <si>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</si>
  <si>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</si>
  <si>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</si>
  <si>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</si>
  <si>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</si>
  <si>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</si>
  <si>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</si>
  <si>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</si>
  <si>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</si>
  <si>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</si>
  <si>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</si>
  <si>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</si>
  <si>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</si>
  <si>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</si>
  <si>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</si>
  <si>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令和4年度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</si>
  <si>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</si>
  <si>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</si>
  <si>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</si>
  <si>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</si>
  <si>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</si>
  <si>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</si>
  <si>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</si>
  <si>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</si>
  <si>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</si>
  <si>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</si>
  <si>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</si>
  <si>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</si>
  <si>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</si>
  <si>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</si>
  <si>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</si>
  <si>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</si>
  <si>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</si>
  <si>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</si>
  <si>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</si>
  <si>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</si>
  <si>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</si>
  <si>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</si>
  <si>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</si>
  <si>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</si>
  <si>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</si>
  <si>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</si>
  <si>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</si>
  <si>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</si>
  <si>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</si>
  <si>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</si>
  <si>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</si>
  <si>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</si>
  <si>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</si>
  <si>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</si>
  <si>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</si>
  <si>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</si>
  <si>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</si>
  <si>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</si>
  <si>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</si>
  <si>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</si>
  <si>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</si>
  <si>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</si>
  <si>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</si>
  <si>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</si>
  <si>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</si>
  <si>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</si>
  <si>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</si>
  <si>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</si>
  <si>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</si>
  <si>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</si>
  <si>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</si>
  <si>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</si>
  <si>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</si>
  <si>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</si>
  <si>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</si>
  <si>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</si>
  <si>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</si>
  <si>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</si>
  <si>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</si>
  <si>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</si>
  <si>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</si>
  <si>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</si>
  <si>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</si>
  <si>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</si>
  <si>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</si>
  <si>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</si>
  <si>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</si>
  <si>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</si>
  <si>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</si>
  <si>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</si>
  <si>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</si>
  <si>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0.24</t>
  </si>
  <si>
    <t>▲ 0.51</t>
  </si>
  <si>
    <t>会計</t>
    <rPh sb="0" eb="2">
      <t>カイケイ</t>
    </rPh>
    <phoneticPr fontId="5"/>
  </si>
  <si>
    <t>市立敦賀病院事業会計</t>
  </si>
  <si>
    <t>一般会計</t>
  </si>
  <si>
    <t>水道事業会計</t>
  </si>
  <si>
    <t>下水道事業会計</t>
  </si>
  <si>
    <t>介護保険特別会計</t>
  </si>
  <si>
    <t>産業団地整備事業特別会計</t>
  </si>
  <si>
    <t>国民健康保険（事業勘定の部）特別会計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</si>
  <si>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</si>
  <si>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</si>
  <si>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</si>
  <si>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</si>
  <si>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</si>
  <si>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</si>
  <si>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</si>
  <si>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</si>
  <si>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</si>
  <si>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</si>
  <si>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</si>
  <si>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</si>
  <si>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</si>
  <si>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</si>
  <si>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</si>
  <si>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</si>
  <si>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</si>
  <si>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</si>
  <si>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</si>
  <si>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</si>
  <si>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</si>
  <si>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</si>
  <si>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</si>
  <si>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</si>
  <si>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</si>
  <si>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</si>
  <si>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</si>
  <si>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</si>
  <si>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</si>
  <si>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</si>
  <si>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</si>
  <si>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</si>
  <si>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</si>
  <si>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</si>
  <si>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</si>
  <si>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</si>
  <si>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</si>
  <si>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</si>
  <si>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</si>
  <si>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</si>
  <si>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</si>
  <si>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</si>
  <si>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</si>
  <si>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</si>
  <si>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</si>
  <si>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</si>
  <si>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</si>
  <si>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</si>
  <si>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</si>
  <si>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</si>
  <si>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</si>
  <si>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</si>
  <si>
    <t>－</t>
    <phoneticPr fontId="2"/>
  </si>
  <si>
    <t>公共施設等総合管理基金</t>
  </si>
  <si>
    <t>教育・文化振興基金</t>
  </si>
  <si>
    <t>企業立地促進基金</t>
  </si>
  <si>
    <t>子育て等福祉基金</t>
    <rPh sb="0" eb="2">
      <t>コソダ</t>
    </rPh>
    <rPh sb="3" eb="4">
      <t>トウ</t>
    </rPh>
    <rPh sb="4" eb="8">
      <t>フクシキキン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</si>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</sst>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0" fillId="0" borderId="27" xfId="7" applyFont="1" applyBorder="1" applyAlignment="1">
      <alignment horizontal="left" vertical="center"/>
    </xf>
    <xf numFmtId="0" fontId="14" fillId="0" borderId="42" xfId="9" applyFont="1" applyBorder="1" applyAlignment="1">
      <alignment horizontal="center" vertical="center"/>
    </xf>
    <xf numFmtId="0" fontId="10" fillId="0" borderId="27" xfId="7" applyFont="1" applyBorder="1" applyAlignment="1">
      <alignment horizontal="center" vertical="center"/>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8" xfId="7" applyFont="1" applyBorder="1" applyAlignment="1">
      <alignment horizontal="center"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10" fillId="0" borderId="0" xfId="7" applyFont="1">
      <alignment vertical="center"/>
    </xf>
    <xf numFmtId="0" fontId="10" fillId="0" borderId="0" xfId="7" applyFont="1" applyAlignment="1" applyProtection="1">
      <alignment horizontal="center" vertical="center" shrinkToFit="1"/>
      <protection hidden="1"/>
    </xf>
    <xf numFmtId="0" fontId="10" fillId="0" borderId="0" xfId="10">
      <alignment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lignment horizontal="center" vertical="center" shrinkToFit="1"/>
    </xf>
    <xf numFmtId="0" fontId="10" fillId="0" borderId="0" xfId="7" applyFont="1" applyAlignment="1">
      <alignment horizontal="center" vertical="center"/>
    </xf>
    <xf numFmtId="49" fontId="10" fillId="0" borderId="0" xfId="7" applyNumberFormat="1" applyFont="1" applyAlignment="1">
      <alignment horizontal="center" vertical="center"/>
    </xf>
    <xf numFmtId="49" fontId="10" fillId="0" borderId="0" xfId="7" applyNumberFormat="1" applyFont="1" applyAlignment="1">
      <alignment horizontal="left" vertical="center"/>
    </xf>
    <xf numFmtId="0" fontId="10" fillId="0" borderId="0" xfId="7" applyFont="1" applyAlignment="1">
      <alignment horizontal="left" vertical="center"/>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10" xfId="7" applyFont="1" applyBorder="1">
      <alignment vertical="center"/>
    </xf>
    <xf numFmtId="0" fontId="10" fillId="0" borderId="9" xfId="7" applyFont="1" applyBorder="1">
      <alignment vertical="center"/>
    </xf>
    <xf numFmtId="0" fontId="10" fillId="0" borderId="11"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27" xfId="7" applyFont="1" applyBorder="1" applyAlignment="1">
      <alignment horizontal="left" vertical="center"/>
    </xf>
    <xf numFmtId="0" fontId="10" fillId="0" borderId="28" xfId="7" applyFont="1" applyBorder="1" applyAlignment="1">
      <alignment horizontal="left" vertical="center"/>
    </xf>
    <xf numFmtId="0" fontId="17" fillId="0" borderId="9" xfId="7" applyFont="1" applyBorder="1">
      <alignment vertical="center"/>
    </xf>
    <xf numFmtId="0" fontId="17" fillId="0" borderId="11" xfId="7" applyFont="1" applyBorder="1">
      <alignment vertical="center"/>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0" fillId="0" borderId="1" xfId="7" applyFont="1" applyBorder="1" applyAlignment="1">
      <alignment horizontal="center" vertical="center"/>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10" fillId="0" borderId="6" xfId="7" applyFont="1" applyBorder="1" applyAlignment="1">
      <alignment horizontal="center" vertical="center"/>
    </xf>
    <xf numFmtId="0" fontId="10" fillId="0" borderId="7" xfId="7" applyFont="1" applyBorder="1" applyAlignment="1">
      <alignment horizontal="center" vertical="center"/>
    </xf>
    <xf numFmtId="0" fontId="10" fillId="0" borderId="8" xfId="7" applyFont="1" applyBorder="1" applyAlignment="1">
      <alignment horizontal="center" vertical="center"/>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30" xfId="7" applyFont="1" applyBorder="1" applyAlignment="1">
      <alignment horizontal="center" vertical="center" wrapText="1"/>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0" fillId="0" borderId="58" xfId="7" applyFont="1" applyBorder="1" applyAlignment="1">
      <alignment horizontal="center" vertical="center"/>
    </xf>
    <xf numFmtId="0" fontId="10" fillId="0" borderId="4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0" fontId="10" fillId="0" borderId="34" xfId="7" applyFont="1" applyBorder="1">
      <alignment vertical="center"/>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38" xfId="7" applyFont="1" applyBorder="1" applyAlignment="1">
      <alignment horizontal="center" vertical="center"/>
    </xf>
    <xf numFmtId="0" fontId="10" fillId="0" borderId="41" xfId="7" applyFont="1" applyBorder="1" applyAlignment="1">
      <alignment horizontal="center" vertical="center"/>
    </xf>
    <xf numFmtId="0" fontId="14" fillId="0" borderId="1" xfId="7" applyFont="1" applyBorder="1">
      <alignment vertical="center"/>
    </xf>
    <xf numFmtId="0" fontId="14" fillId="0" borderId="2" xfId="7" applyFont="1" applyBorder="1">
      <alignment vertical="center"/>
    </xf>
    <xf numFmtId="0" fontId="14" fillId="0" borderId="3"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0" fontId="10" fillId="0" borderId="29" xfId="7" applyFont="1" applyBorder="1" applyAlignment="1">
      <alignment horizontal="center"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Font="1" applyBorder="1" applyAlignment="1">
      <alignment horizontal="left" vertical="center"/>
    </xf>
    <xf numFmtId="0" fontId="10" fillId="0" borderId="19" xfId="10" applyFont="1" applyBorder="1" applyAlignment="1">
      <alignment horizontal="left" vertical="center"/>
    </xf>
    <xf numFmtId="0" fontId="10" fillId="0" borderId="20" xfId="10" applyFont="1" applyBorder="1" applyAlignment="1">
      <alignment horizontal="left"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4" fillId="0" borderId="9" xfId="7" applyFont="1" applyBorder="1">
      <alignment vertical="center"/>
    </xf>
    <xf numFmtId="0" fontId="14" fillId="0" borderId="11"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20" xfId="7"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6"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0" xfId="7" applyFont="1" applyBorder="1" applyAlignment="1">
      <alignment horizontal="center" vertical="center"/>
    </xf>
    <xf numFmtId="0" fontId="10" fillId="0" borderId="42" xfId="7" applyFont="1" applyBorder="1" applyAlignment="1">
      <alignment horizontal="center" vertical="center"/>
    </xf>
    <xf numFmtId="0" fontId="10" fillId="0" borderId="3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31"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33" xfId="7" applyFont="1" applyBorder="1" applyAlignment="1">
      <alignment horizontal="center" vertical="center"/>
    </xf>
    <xf numFmtId="0" fontId="10" fillId="0" borderId="30" xfId="7" applyFont="1" applyBorder="1" applyAlignment="1">
      <alignment horizontal="center" vertical="center"/>
    </xf>
    <xf numFmtId="0" fontId="10" fillId="0" borderId="23" xfId="7" applyFont="1" applyBorder="1" applyAlignment="1">
      <alignment horizontal="center" vertical="center"/>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0"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69"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0"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3" fillId="0" borderId="5" xfId="1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5" xfId="11" applyNumberFormat="1" applyFont="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3" xfId="11" applyNumberFormat="1" applyFont="1" applyBorder="1" applyAlignment="1">
      <alignment horizontal="right" vertical="center" shrinkToFit="1"/>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2" fontId="10" fillId="0" borderId="6" xfId="11" applyNumberFormat="1" applyFont="1" applyBorder="1" applyAlignment="1">
      <alignment horizontal="right" vertical="center" shrinkToFit="1"/>
    </xf>
    <xf numFmtId="182" fontId="10" fillId="0" borderId="4" xfId="11" applyNumberFormat="1" applyFont="1" applyBorder="1" applyAlignment="1">
      <alignment horizontal="right" vertical="center" shrinkToFit="1"/>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0"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1"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68"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5" xfId="11" applyNumberFormat="1" applyFont="1" applyBorder="1" applyAlignment="1">
      <alignment horizontal="right" vertical="center"/>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2" fillId="0" borderId="2" xfId="2" applyNumberFormat="1" applyFont="1" applyFill="1" applyBorder="1">
      <alignment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C1EA-44DC-9C0E-F06FFC016D1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56684</c:v>
                </c:pt>
                <c:pt idx="1">
                  <c:v>86569</c:v>
                </c:pt>
                <c:pt idx="2">
                  <c:v>127822</c:v>
                </c:pt>
                <c:pt idx="3">
                  <c:v>138201</c:v>
                </c:pt>
                <c:pt idx="4">
                  <c:v>83601</c:v>
                </c:pt>
              </c:numCache>
            </c:numRef>
          </c:val>
          <c:smooth val="0"/>
          <c:extLst>
            <c:ext xmlns:c16="http://schemas.microsoft.com/office/drawing/2014/chart" uri="{C3380CC4-5D6E-409C-BE32-E72D297353CC}">
              <c16:uniqueId val="{00000001-C1EA-44DC-9C0E-F06FFC016D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10.53</c:v>
                </c:pt>
                <c:pt idx="1">
                  <c:v>10.199999999999999</c:v>
                </c:pt>
                <c:pt idx="2">
                  <c:v>9.5500000000000007</c:v>
                </c:pt>
                <c:pt idx="3">
                  <c:v>13.68</c:v>
                </c:pt>
                <c:pt idx="4">
                  <c:v>13.05</c:v>
                </c:pt>
              </c:numCache>
            </c:numRef>
          </c:val>
          <c:extLst>
            <c:ext xmlns:c16="http://schemas.microsoft.com/office/drawing/2014/chart" uri="{C3380CC4-5D6E-409C-BE32-E72D297353CC}">
              <c16:uniqueId val="{00000000-2C4E-4EA6-88E0-4F9245DC278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20.51</c:v>
                </c:pt>
                <c:pt idx="1">
                  <c:v>20.37</c:v>
                </c:pt>
                <c:pt idx="2">
                  <c:v>18.87</c:v>
                </c:pt>
                <c:pt idx="3">
                  <c:v>18.2</c:v>
                </c:pt>
                <c:pt idx="4">
                  <c:v>18.739999999999998</c:v>
                </c:pt>
              </c:numCache>
            </c:numRef>
          </c:val>
          <c:extLst>
            <c:ext xmlns:c16="http://schemas.microsoft.com/office/drawing/2014/chart" uri="{C3380CC4-5D6E-409C-BE32-E72D297353CC}">
              <c16:uniqueId val="{00000001-2C4E-4EA6-88E0-4F9245DC27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1.37</c:v>
                </c:pt>
                <c:pt idx="1">
                  <c:v>-0.24</c:v>
                </c:pt>
                <c:pt idx="2">
                  <c:v>-0.51</c:v>
                </c:pt>
                <c:pt idx="3">
                  <c:v>5.82</c:v>
                </c:pt>
                <c:pt idx="4">
                  <c:v>1.31</c:v>
                </c:pt>
              </c:numCache>
            </c:numRef>
          </c:val>
          <c:smooth val="0"/>
          <c:extLst>
            <c:ext xmlns:c16="http://schemas.microsoft.com/office/drawing/2014/chart" uri="{C3380CC4-5D6E-409C-BE32-E72D297353CC}">
              <c16:uniqueId val="{00000002-2C4E-4EA6-88E0-4F9245DC27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99C-42DF-B7FA-D49010D98F0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9C-42DF-B7FA-D49010D98F05}"/>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899C-42DF-B7FA-D49010D98F05}"/>
            </c:ext>
          </c:extLst>
        </c:ser>
        <c:ser>
          <c:idx val="3"/>
          <c:order val="3"/>
          <c:tx>
            <c:strRef>
              <c:f>[1]データシート!$A$30</c:f>
              <c:strCache>
                <c:ptCount val="1"/>
                <c:pt idx="0">
                  <c:v>国民健康保険（事業勘定の部）特別会計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0.02</c:v>
                </c:pt>
                <c:pt idx="2">
                  <c:v>#N/A</c:v>
                </c:pt>
                <c:pt idx="3">
                  <c:v>0.02</c:v>
                </c:pt>
                <c:pt idx="4">
                  <c:v>#N/A</c:v>
                </c:pt>
                <c:pt idx="5">
                  <c:v>0.01</c:v>
                </c:pt>
                <c:pt idx="6">
                  <c:v>#N/A</c:v>
                </c:pt>
                <c:pt idx="7">
                  <c:v>0.02</c:v>
                </c:pt>
                <c:pt idx="8">
                  <c:v>#N/A</c:v>
                </c:pt>
                <c:pt idx="9">
                  <c:v>0.33</c:v>
                </c:pt>
              </c:numCache>
            </c:numRef>
          </c:val>
          <c:extLst>
            <c:ext xmlns:c16="http://schemas.microsoft.com/office/drawing/2014/chart" uri="{C3380CC4-5D6E-409C-BE32-E72D297353CC}">
              <c16:uniqueId val="{00000003-899C-42DF-B7FA-D49010D98F05}"/>
            </c:ext>
          </c:extLst>
        </c:ser>
        <c:ser>
          <c:idx val="4"/>
          <c:order val="4"/>
          <c:tx>
            <c:strRef>
              <c:f>[1]データシート!$A$31</c:f>
              <c:strCache>
                <c:ptCount val="1"/>
                <c:pt idx="0">
                  <c:v>産業団地整備事業特別会計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0.28000000000000003</c:v>
                </c:pt>
                <c:pt idx="6">
                  <c:v>#N/A</c:v>
                </c:pt>
                <c:pt idx="7">
                  <c:v>0.33</c:v>
                </c:pt>
                <c:pt idx="8">
                  <c:v>#N/A</c:v>
                </c:pt>
                <c:pt idx="9">
                  <c:v>0.37</c:v>
                </c:pt>
              </c:numCache>
            </c:numRef>
          </c:val>
          <c:extLst>
            <c:ext xmlns:c16="http://schemas.microsoft.com/office/drawing/2014/chart" uri="{C3380CC4-5D6E-409C-BE32-E72D297353CC}">
              <c16:uniqueId val="{00000004-899C-42DF-B7FA-D49010D98F05}"/>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0.78</c:v>
                </c:pt>
                <c:pt idx="2">
                  <c:v>#N/A</c:v>
                </c:pt>
                <c:pt idx="3">
                  <c:v>0.37</c:v>
                </c:pt>
                <c:pt idx="4">
                  <c:v>#N/A</c:v>
                </c:pt>
                <c:pt idx="5">
                  <c:v>0.63</c:v>
                </c:pt>
                <c:pt idx="6">
                  <c:v>#N/A</c:v>
                </c:pt>
                <c:pt idx="7">
                  <c:v>0.72</c:v>
                </c:pt>
                <c:pt idx="8">
                  <c:v>#N/A</c:v>
                </c:pt>
                <c:pt idx="9">
                  <c:v>1.08</c:v>
                </c:pt>
              </c:numCache>
            </c:numRef>
          </c:val>
          <c:extLst>
            <c:ext xmlns:c16="http://schemas.microsoft.com/office/drawing/2014/chart" uri="{C3380CC4-5D6E-409C-BE32-E72D297353CC}">
              <c16:uniqueId val="{00000005-899C-42DF-B7FA-D49010D98F05}"/>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1.1399999999999999</c:v>
                </c:pt>
                <c:pt idx="2">
                  <c:v>#N/A</c:v>
                </c:pt>
                <c:pt idx="3">
                  <c:v>1.45</c:v>
                </c:pt>
                <c:pt idx="4">
                  <c:v>#N/A</c:v>
                </c:pt>
                <c:pt idx="5">
                  <c:v>2.33</c:v>
                </c:pt>
                <c:pt idx="6">
                  <c:v>#N/A</c:v>
                </c:pt>
                <c:pt idx="7">
                  <c:v>2.13</c:v>
                </c:pt>
                <c:pt idx="8">
                  <c:v>#N/A</c:v>
                </c:pt>
                <c:pt idx="9">
                  <c:v>2.34</c:v>
                </c:pt>
              </c:numCache>
            </c:numRef>
          </c:val>
          <c:extLst>
            <c:ext xmlns:c16="http://schemas.microsoft.com/office/drawing/2014/chart" uri="{C3380CC4-5D6E-409C-BE32-E72D297353CC}">
              <c16:uniqueId val="{00000006-899C-42DF-B7FA-D49010D98F05}"/>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7.52</c:v>
                </c:pt>
                <c:pt idx="2">
                  <c:v>#N/A</c:v>
                </c:pt>
                <c:pt idx="3">
                  <c:v>7.39</c:v>
                </c:pt>
                <c:pt idx="4">
                  <c:v>#N/A</c:v>
                </c:pt>
                <c:pt idx="5">
                  <c:v>7.09</c:v>
                </c:pt>
                <c:pt idx="6">
                  <c:v>#N/A</c:v>
                </c:pt>
                <c:pt idx="7">
                  <c:v>8</c:v>
                </c:pt>
                <c:pt idx="8">
                  <c:v>#N/A</c:v>
                </c:pt>
                <c:pt idx="9">
                  <c:v>8.7100000000000009</c:v>
                </c:pt>
              </c:numCache>
            </c:numRef>
          </c:val>
          <c:extLst>
            <c:ext xmlns:c16="http://schemas.microsoft.com/office/drawing/2014/chart" uri="{C3380CC4-5D6E-409C-BE32-E72D297353CC}">
              <c16:uniqueId val="{00000007-899C-42DF-B7FA-D49010D98F0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10.53</c:v>
                </c:pt>
                <c:pt idx="2">
                  <c:v>#N/A</c:v>
                </c:pt>
                <c:pt idx="3">
                  <c:v>10.199999999999999</c:v>
                </c:pt>
                <c:pt idx="4">
                  <c:v>#N/A</c:v>
                </c:pt>
                <c:pt idx="5">
                  <c:v>9.5399999999999991</c:v>
                </c:pt>
                <c:pt idx="6">
                  <c:v>#N/A</c:v>
                </c:pt>
                <c:pt idx="7">
                  <c:v>13.68</c:v>
                </c:pt>
                <c:pt idx="8">
                  <c:v>#N/A</c:v>
                </c:pt>
                <c:pt idx="9">
                  <c:v>13.05</c:v>
                </c:pt>
              </c:numCache>
            </c:numRef>
          </c:val>
          <c:extLst>
            <c:ext xmlns:c16="http://schemas.microsoft.com/office/drawing/2014/chart" uri="{C3380CC4-5D6E-409C-BE32-E72D297353CC}">
              <c16:uniqueId val="{00000008-899C-42DF-B7FA-D49010D98F05}"/>
            </c:ext>
          </c:extLst>
        </c:ser>
        <c:ser>
          <c:idx val="9"/>
          <c:order val="9"/>
          <c:tx>
            <c:strRef>
              <c:f>[1]データシート!$A$36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17.91</c:v>
                </c:pt>
                <c:pt idx="2">
                  <c:v>#N/A</c:v>
                </c:pt>
                <c:pt idx="3">
                  <c:v>19.760000000000002</c:v>
                </c:pt>
                <c:pt idx="4">
                  <c:v>#N/A</c:v>
                </c:pt>
                <c:pt idx="5">
                  <c:v>23.09</c:v>
                </c:pt>
                <c:pt idx="6">
                  <c:v>#N/A</c:v>
                </c:pt>
                <c:pt idx="7">
                  <c:v>28.52</c:v>
                </c:pt>
                <c:pt idx="8">
                  <c:v>#N/A</c:v>
                </c:pt>
                <c:pt idx="9">
                  <c:v>28.14</c:v>
                </c:pt>
              </c:numCache>
            </c:numRef>
          </c:val>
          <c:extLst>
            <c:ext xmlns:c16="http://schemas.microsoft.com/office/drawing/2014/chart" uri="{C3380CC4-5D6E-409C-BE32-E72D297353CC}">
              <c16:uniqueId val="{00000009-899C-42DF-B7FA-D49010D98F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2251</c:v>
                </c:pt>
                <c:pt idx="5">
                  <c:v>2217</c:v>
                </c:pt>
                <c:pt idx="8">
                  <c:v>2206</c:v>
                </c:pt>
                <c:pt idx="11">
                  <c:v>2298</c:v>
                </c:pt>
                <c:pt idx="14">
                  <c:v>2442</c:v>
                </c:pt>
              </c:numCache>
            </c:numRef>
          </c:val>
          <c:extLst>
            <c:ext xmlns:c16="http://schemas.microsoft.com/office/drawing/2014/chart" uri="{C3380CC4-5D6E-409C-BE32-E72D297353CC}">
              <c16:uniqueId val="{00000000-963F-4094-9AA1-48E858B3C66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3F-4094-9AA1-48E858B3C66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3F-4094-9AA1-48E858B3C66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98</c:v>
                </c:pt>
                <c:pt idx="3">
                  <c:v>109</c:v>
                </c:pt>
                <c:pt idx="6">
                  <c:v>114</c:v>
                </c:pt>
                <c:pt idx="9">
                  <c:v>107</c:v>
                </c:pt>
                <c:pt idx="12">
                  <c:v>105</c:v>
                </c:pt>
              </c:numCache>
            </c:numRef>
          </c:val>
          <c:extLst>
            <c:ext xmlns:c16="http://schemas.microsoft.com/office/drawing/2014/chart" uri="{C3380CC4-5D6E-409C-BE32-E72D297353CC}">
              <c16:uniqueId val="{00000003-963F-4094-9AA1-48E858B3C66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1130</c:v>
                </c:pt>
                <c:pt idx="3">
                  <c:v>1113</c:v>
                </c:pt>
                <c:pt idx="6">
                  <c:v>1040</c:v>
                </c:pt>
                <c:pt idx="9">
                  <c:v>1028</c:v>
                </c:pt>
                <c:pt idx="12">
                  <c:v>1029</c:v>
                </c:pt>
              </c:numCache>
            </c:numRef>
          </c:val>
          <c:extLst>
            <c:ext xmlns:c16="http://schemas.microsoft.com/office/drawing/2014/chart" uri="{C3380CC4-5D6E-409C-BE32-E72D297353CC}">
              <c16:uniqueId val="{00000004-963F-4094-9AA1-48E858B3C66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F-4094-9AA1-48E858B3C66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3F-4094-9AA1-48E858B3C66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1983</c:v>
                </c:pt>
                <c:pt idx="3">
                  <c:v>1951</c:v>
                </c:pt>
                <c:pt idx="6">
                  <c:v>1797</c:v>
                </c:pt>
                <c:pt idx="9">
                  <c:v>1833</c:v>
                </c:pt>
                <c:pt idx="12">
                  <c:v>1885</c:v>
                </c:pt>
              </c:numCache>
            </c:numRef>
          </c:val>
          <c:extLst>
            <c:ext xmlns:c16="http://schemas.microsoft.com/office/drawing/2014/chart" uri="{C3380CC4-5D6E-409C-BE32-E72D297353CC}">
              <c16:uniqueId val="{00000007-963F-4094-9AA1-48E858B3C6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960</c:v>
                </c:pt>
                <c:pt idx="2">
                  <c:v>#N/A</c:v>
                </c:pt>
                <c:pt idx="3">
                  <c:v>#N/A</c:v>
                </c:pt>
                <c:pt idx="4">
                  <c:v>956</c:v>
                </c:pt>
                <c:pt idx="5">
                  <c:v>#N/A</c:v>
                </c:pt>
                <c:pt idx="6">
                  <c:v>#N/A</c:v>
                </c:pt>
                <c:pt idx="7">
                  <c:v>745</c:v>
                </c:pt>
                <c:pt idx="8">
                  <c:v>#N/A</c:v>
                </c:pt>
                <c:pt idx="9">
                  <c:v>#N/A</c:v>
                </c:pt>
                <c:pt idx="10">
                  <c:v>670</c:v>
                </c:pt>
                <c:pt idx="11">
                  <c:v>#N/A</c:v>
                </c:pt>
                <c:pt idx="12">
                  <c:v>#N/A</c:v>
                </c:pt>
                <c:pt idx="13">
                  <c:v>577</c:v>
                </c:pt>
                <c:pt idx="14">
                  <c:v>#N/A</c:v>
                </c:pt>
              </c:numCache>
            </c:numRef>
          </c:val>
          <c:smooth val="0"/>
          <c:extLst>
            <c:ext xmlns:c16="http://schemas.microsoft.com/office/drawing/2014/chart" uri="{C3380CC4-5D6E-409C-BE32-E72D297353CC}">
              <c16:uniqueId val="{00000008-963F-4094-9AA1-48E858B3C6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22896</c:v>
                </c:pt>
                <c:pt idx="5">
                  <c:v>23532</c:v>
                </c:pt>
                <c:pt idx="8">
                  <c:v>26168</c:v>
                </c:pt>
                <c:pt idx="11">
                  <c:v>26292</c:v>
                </c:pt>
                <c:pt idx="14">
                  <c:v>26253</c:v>
                </c:pt>
              </c:numCache>
            </c:numRef>
          </c:val>
          <c:extLst>
            <c:ext xmlns:c16="http://schemas.microsoft.com/office/drawing/2014/chart" uri="{C3380CC4-5D6E-409C-BE32-E72D297353CC}">
              <c16:uniqueId val="{00000000-B663-4F96-A34A-5DEA96675C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5206</c:v>
                </c:pt>
                <c:pt idx="5">
                  <c:v>4509</c:v>
                </c:pt>
                <c:pt idx="8">
                  <c:v>4038</c:v>
                </c:pt>
                <c:pt idx="11">
                  <c:v>4201</c:v>
                </c:pt>
                <c:pt idx="14">
                  <c:v>4551</c:v>
                </c:pt>
              </c:numCache>
            </c:numRef>
          </c:val>
          <c:extLst>
            <c:ext xmlns:c16="http://schemas.microsoft.com/office/drawing/2014/chart" uri="{C3380CC4-5D6E-409C-BE32-E72D297353CC}">
              <c16:uniqueId val="{00000001-B663-4F96-A34A-5DEA96675C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11314</c:v>
                </c:pt>
                <c:pt idx="5">
                  <c:v>12364</c:v>
                </c:pt>
                <c:pt idx="8">
                  <c:v>13312</c:v>
                </c:pt>
                <c:pt idx="11">
                  <c:v>15867</c:v>
                </c:pt>
                <c:pt idx="14">
                  <c:v>19873</c:v>
                </c:pt>
              </c:numCache>
            </c:numRef>
          </c:val>
          <c:extLst>
            <c:ext xmlns:c16="http://schemas.microsoft.com/office/drawing/2014/chart" uri="{C3380CC4-5D6E-409C-BE32-E72D297353CC}">
              <c16:uniqueId val="{00000002-B663-4F96-A34A-5DEA96675C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63-4F96-A34A-5DEA96675C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63-4F96-A34A-5DEA96675C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63-4F96-A34A-5DEA96675C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3443</c:v>
                </c:pt>
                <c:pt idx="3">
                  <c:v>3453</c:v>
                </c:pt>
                <c:pt idx="6">
                  <c:v>4102</c:v>
                </c:pt>
                <c:pt idx="9">
                  <c:v>4079</c:v>
                </c:pt>
                <c:pt idx="12">
                  <c:v>4124</c:v>
                </c:pt>
              </c:numCache>
            </c:numRef>
          </c:val>
          <c:extLst>
            <c:ext xmlns:c16="http://schemas.microsoft.com/office/drawing/2014/chart" uri="{C3380CC4-5D6E-409C-BE32-E72D297353CC}">
              <c16:uniqueId val="{00000006-B663-4F96-A34A-5DEA96675C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572</c:v>
                </c:pt>
                <c:pt idx="3">
                  <c:v>523</c:v>
                </c:pt>
                <c:pt idx="6">
                  <c:v>829</c:v>
                </c:pt>
                <c:pt idx="9">
                  <c:v>1497</c:v>
                </c:pt>
                <c:pt idx="12">
                  <c:v>1606</c:v>
                </c:pt>
              </c:numCache>
            </c:numRef>
          </c:val>
          <c:extLst>
            <c:ext xmlns:c16="http://schemas.microsoft.com/office/drawing/2014/chart" uri="{C3380CC4-5D6E-409C-BE32-E72D297353CC}">
              <c16:uniqueId val="{00000007-B663-4F96-A34A-5DEA96675C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11025</c:v>
                </c:pt>
                <c:pt idx="3">
                  <c:v>10435</c:v>
                </c:pt>
                <c:pt idx="6">
                  <c:v>9864</c:v>
                </c:pt>
                <c:pt idx="9">
                  <c:v>9473</c:v>
                </c:pt>
                <c:pt idx="12">
                  <c:v>9248</c:v>
                </c:pt>
              </c:numCache>
            </c:numRef>
          </c:val>
          <c:extLst>
            <c:ext xmlns:c16="http://schemas.microsoft.com/office/drawing/2014/chart" uri="{C3380CC4-5D6E-409C-BE32-E72D297353CC}">
              <c16:uniqueId val="{00000008-B663-4F96-A34A-5DEA96675C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63-4F96-A34A-5DEA96675C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20952</c:v>
                </c:pt>
                <c:pt idx="3">
                  <c:v>22132</c:v>
                </c:pt>
                <c:pt idx="6">
                  <c:v>24884</c:v>
                </c:pt>
                <c:pt idx="9">
                  <c:v>27730</c:v>
                </c:pt>
                <c:pt idx="12">
                  <c:v>27858</c:v>
                </c:pt>
              </c:numCache>
            </c:numRef>
          </c:val>
          <c:extLst>
            <c:ext xmlns:c16="http://schemas.microsoft.com/office/drawing/2014/chart" uri="{C3380CC4-5D6E-409C-BE32-E72D297353CC}">
              <c16:uniqueId val="{0000000A-B663-4F96-A34A-5DEA96675C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63-4F96-A34A-5DEA96675C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3124</c:v>
                </c:pt>
                <c:pt idx="1">
                  <c:v>3160</c:v>
                </c:pt>
                <c:pt idx="2">
                  <c:v>3160</c:v>
                </c:pt>
              </c:numCache>
            </c:numRef>
          </c:val>
          <c:extLst>
            <c:ext xmlns:c16="http://schemas.microsoft.com/office/drawing/2014/chart" uri="{C3380CC4-5D6E-409C-BE32-E72D297353CC}">
              <c16:uniqueId val="{00000000-414A-4D65-AFD7-C90E52FD009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1981</c:v>
                </c:pt>
                <c:pt idx="1">
                  <c:v>1982</c:v>
                </c:pt>
                <c:pt idx="2">
                  <c:v>2682</c:v>
                </c:pt>
              </c:numCache>
            </c:numRef>
          </c:val>
          <c:extLst>
            <c:ext xmlns:c16="http://schemas.microsoft.com/office/drawing/2014/chart" uri="{C3380CC4-5D6E-409C-BE32-E72D297353CC}">
              <c16:uniqueId val="{00000001-414A-4D65-AFD7-C90E52FD009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7561</c:v>
                </c:pt>
                <c:pt idx="1">
                  <c:v>11089</c:v>
                </c:pt>
                <c:pt idx="2">
                  <c:v>14279</c:v>
                </c:pt>
              </c:numCache>
            </c:numRef>
          </c:val>
          <c:extLst>
            <c:ext xmlns:c16="http://schemas.microsoft.com/office/drawing/2014/chart" uri="{C3380CC4-5D6E-409C-BE32-E72D297353CC}">
              <c16:uniqueId val="{00000002-414A-4D65-AFD7-C90E52FD00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{F7443DEA-86E1-4FCD-94E9-1DF8C0C40A07}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578-4F1F-BA04-E3868E27F0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{22ACA4FD-1BC1-4548-9F0B-57B0201D89D4}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78-4F1F-BA04-E3868E27F0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{76A0C093-B5E9-48E3-B37F-61FC18223E04}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78-4F1F-BA04-E3868E27F0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{03A91ED9-8A76-4569-BA74-15C0B692A3F1}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78-4F1F-BA04-E3868E27F0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{F7B3A974-1C0F-4802-AA37-367F05A56135}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78-4F1F-BA04-E3868E27F00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{6D75A8C5-A569-4BF8-88FD-04D30F6E91EE}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578-4F1F-BA04-E3868E27F00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{FC46AA91-A3E2-4766-A385-4352131C2238}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578-4F1F-BA04-E3868E27F00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{353669DA-D949-4723-9891-9F33E1ED7B63}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578-4F1F-BA04-E3868E27F00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{E3CD54BF-FEE0-4F26-BD23-F3C99643B95F}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578-4F1F-BA04-E3868E27F0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61.5</c:v>
                </c:pt>
                <c:pt idx="16">
                  <c:v>63.8</c:v>
                </c:pt>
                <c:pt idx="24">
                  <c:v>61.2</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78-4F1F-BA04-E3868E27F0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{9102D8E3-6C58-4E75-ADCE-232F140863B4}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578-4F1F-BA04-E3868E27F0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{102FFB36-C8A0-433A-818C-ED529B9A4578}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78-4F1F-BA04-E3868E27F0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{546AEE60-220D-4FD6-A46A-17BA740DE4F8}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78-4F1F-BA04-E3868E27F0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{2CFFF87F-8E86-46A9-BADD-FE1DCE6D5500}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78-4F1F-BA04-E3868E27F0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{8599AAB9-E6F8-4536-9CE9-95FA4922DC49}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78-4F1F-BA04-E3868E27F00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{7A9694C0-0D26-4DCA-860F-AB079EF5B635}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578-4F1F-BA04-E3868E27F00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{27D618B4-8C5C-423B-BEDC-191BAA71633F}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578-4F1F-BA04-E3868E27F00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{9F530CFD-D2BC-49C7-B609-44F12BCDE30E}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578-4F1F-BA04-E3868E27F00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{08EAE67E-EA0B-429E-B1E0-93FAB2655CFD}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578-4F1F-BA04-E3868E27F0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7578-4F1F-BA04-E3868E27F00E}"/>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{4623B4FF-8EC9-4C75-BC62-E69E2A4D29F5}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E39-4672-B1B5-E700C1502B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{D3517B69-1EAC-4246-BD03-67222DF0710E}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39-4672-B1B5-E700C1502B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{99ABE0FB-DC94-45F4-802F-522F52DEF629}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39-4672-B1B5-E700C1502B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{5D7F5DA9-1337-4F2E-A976-4CCADB95490A}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39-4672-B1B5-E700C1502B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{D34B390E-A894-42D4-8FCC-809002498FE0}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39-4672-B1B5-E700C1502BC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{0203B64B-401C-4C2C-A2AA-A19338635520}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E39-4672-B1B5-E700C1502BC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{B1163993-CB45-4891-8039-275A9CA5AD00}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E39-4672-B1B5-E700C1502BC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{7AACF406-9205-48E8-9E69-6C45219C65E2}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E39-4672-B1B5-E700C1502BC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{A6C60A39-3B19-43ED-B719-6A010C35DC89}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E39-4672-B1B5-E700C1502B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6.4</c:v>
                </c:pt>
                <c:pt idx="16">
                  <c:v>6.1</c:v>
                </c:pt>
                <c:pt idx="24">
                  <c:v>5.3</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39-4672-B1B5-E700C1502B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{77557B48-0E80-4E3C-B71F-9E07A10D4F19}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E39-4672-B1B5-E700C1502B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{321B38D5-9F19-4B74-A453-953AC9B5A7BA}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39-4672-B1B5-E700C1502B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{F6C18D02-6006-48C0-82BC-D2FE3944A35D}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39-4672-B1B5-E700C1502B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{2A85BD55-AC4C-4EDD-902B-CEE40455630A}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39-4672-B1B5-E700C1502B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{8D6F5894-D84A-43EC-99C8-9695CAB2BCFF}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39-4672-B1B5-E700C1502BC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{6973DF03-0962-40B5-863D-88A93AC582D5}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E39-4672-B1B5-E700C1502BC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{F94CDAF9-8AD8-4B65-A101-2F589537AF0D}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E39-4672-B1B5-E700C1502BC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{C6512906-B7E2-4554-BCA5-872D5284E6DE}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E39-4672-B1B5-E700C1502BC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{7C96EFB2-69AD-4D48-9DBD-F47F0B8DA351}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E39-4672-B1B5-E700C1502B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3E39-4672-B1B5-E700C1502BC4}"/>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充当可能特定財源の増加</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に伴い実質公債費比率の分子は前年度より減少している。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今後は、大規模プロジェクトの進捗に伴い、元利償還金等の増加が見込まれるため、単独債及び借換債の発行抑制等による後年度公債費負担の軽減に努める。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満期一括償還地方債の財源として積み立てた減債基金はない。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将来負担額は増加したものの、充当可能財源等がそれを上回って増加しており、将来負担比率の分子は減少している。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充当可能財源等の主な増加要因としては、ふるさと納税寄付額の増加に伴い、基金への積立額が増加したことにより、充当可能基金が増加したことが挙げられる。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また、将来負担額の主な増加要因として、庁舎整備等の大規模プロジェクトの進捗により地方債残高が増加したことが挙げられる。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今後の大規模プロジェクトの進捗に伴い、地方債残高の増加が見込まれるため、単独債及び借換債の発行抑制等による後年度公債費負担の軽減に努める。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令和３年度末残高と比較して、約３８．９億円の増加となっている。主な要因としては、ふるさと納税寄附金の増加に伴い、基金への積立が増加したことが挙げられる。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公共施設等総合管理基金については、大規模プロジェクトや単独債の抑制に対して繰入を行う。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教育・文化振興基金については、教育の充実及び文化の振興に資する事業に対して繰入を行う。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子育て等福祉基金については、福祉の向上及び子育て支援に関する事業に対して繰入を行う。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企業立地促進基金については、企業立地の促進に関する事業に対して繰入を行う。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ふるさと応援基金については、各政策の取組を加速させる資源として、ふるさと納税の寄附目的応じた事業に対して繰入を行う。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令和３年度末残高と比較して、約３１．９億円の増加となっている。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ふるさと納税寄附金を原資としたふるさと応援基金に積立を行ったことから、その他特定目的基金は増加している。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寄附金について、ふるさと応援基金に積立を行ったうえで寄附目的に応じた事業に活用する。一般廃棄物最終処分場及び新清掃センター建設事業の財源として、公共施設等総合管理基金を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今後の借換債発行抑制のための財源として積立を行い、令和３年度末残高と比較して７億円の増加となっている。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当市の有形固定資産減価償却率は、近年はおおむね同水準で推移している。保有する資産が多く老朽化が進んで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いるが、令和４年度については庁舎整備や駅西整備等の進捗に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０．３ポイントの悪化にとどまった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施設長寿命化や施設面積の縮減、コスト圧縮等に取り組むほか、各施設の個別施設計画に基づき、適切な施設の維持管理を進めていく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D00-00004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D00-000050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D00-000052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D00-000054000000}"/>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107156</xdr:rowOff>
    </xdr:from>
    <xdr:to>
      <xdr:col>23</xdr:col>
      <xdr:colOff>136525</xdr:colOff>
      <xdr:row>31</xdr:row>
      <xdr:rowOff>37306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7117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130033</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D00-000060000000}"/>
            </a:ext>
          </a:extLst>
        </xdr:cNvPr>
        <xdr:cNvSpPr txBox="1"/>
      </xdr:nvSpPr>
      <xdr:spPr>
        <a:xfrm>
          <a:off x="4813300" y="587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157956</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4051300" y="6064885"/>
          <a:ext cx="711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169228</xdr:rowOff>
    </xdr:from>
    <xdr:to>
      <xdr:col>15</xdr:col>
      <xdr:colOff>187325</xdr:colOff>
      <xdr:row>31</xdr:row>
      <xdr:rowOff>99378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48578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3289300" y="6064885"/>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107156</xdr:rowOff>
    </xdr:from>
    <xdr:to>
      <xdr:col>11</xdr:col>
      <xdr:colOff>187325</xdr:colOff>
      <xdr:row>31</xdr:row>
      <xdr:rowOff>37306</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2476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157956</xdr:rowOff>
    </xdr:from>
    <xdr:to>
      <xdr:col>15</xdr:col>
      <xdr:colOff>136525</xdr:colOff>
      <xdr:row>31</xdr:row>
      <xdr:rowOff>48578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2527300" y="6072981"/>
          <a:ext cx="762000" cy="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85566</xdr:rowOff>
    </xdr:from>
    <xdr:to>
      <xdr:col>7</xdr:col>
      <xdr:colOff>187325</xdr:colOff>
      <xdr:row>31</xdr:row>
      <xdr:rowOff>15716</xdr:rowOff>
    </xdr:to>
    <xdr:sp macro="" textlink="">
      <xdr:nvSpPr>
        <xdr:cNvPr id="103" name="楕円 102">
          <a:extLst>
            <a:ext uri="{FF2B5EF4-FFF2-40B4-BE49-F238E27FC236}">
              <a16:creationId xmlns:a16="http://schemas.microsoft.com/office/drawing/2014/main" id="{00000000-0008-0000-0D00-000067000000}"/>
            </a:ext>
          </a:extLst>
        </xdr:cNvPr>
        <xdr:cNvSpPr/>
      </xdr:nvSpPr>
      <xdr:spPr>
        <a:xfrm>
          <a:off x="1714500" y="60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136366</xdr:rowOff>
    </xdr:from>
    <xdr:to>
      <xdr:col>11</xdr:col>
      <xdr:colOff>136525</xdr:colOff>
      <xdr:row>30</xdr:row>
      <xdr:rowOff>157956</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765300" y="605139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00000000-0008-0000-0D00-000069000000}"/>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106" name="n_2aveValue有形固定資産減価償却率">
          <a:extLst>
            <a:ext uri="{FF2B5EF4-FFF2-40B4-BE49-F238E27FC236}">
              <a16:creationId xmlns:a16="http://schemas.microsoft.com/office/drawing/2014/main" id="{00000000-0008-0000-0D00-00006A000000}"/>
            </a:ext>
          </a:extLst>
        </xdr:cNvPr>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00000000-0008-0000-0D00-00006B000000}"/>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8" name="n_4aveValue有形固定資産減価償却率">
          <a:extLst>
            <a:ext uri="{FF2B5EF4-FFF2-40B4-BE49-F238E27FC236}">
              <a16:creationId xmlns:a16="http://schemas.microsoft.com/office/drawing/2014/main" id="{00000000-0008-0000-0D00-00006C000000}"/>
            </a:ext>
          </a:extLst>
        </xdr:cNvPr>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9" name="n_1mainValue有形固定資産減価償却率">
          <a:extLst>
            <a:ext uri="{FF2B5EF4-FFF2-40B4-BE49-F238E27FC236}">
              <a16:creationId xmlns:a16="http://schemas.microsoft.com/office/drawing/2014/main" id="{00000000-0008-0000-0D00-00006D000000}"/>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110" name="n_2mainValue有形固定資産減価償却率">
          <a:extLst>
            <a:ext uri="{FF2B5EF4-FFF2-40B4-BE49-F238E27FC236}">
              <a16:creationId xmlns:a16="http://schemas.microsoft.com/office/drawing/2014/main" id="{00000000-0008-0000-0D00-00006E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111" name="n_3mainValue有形固定資産減価償却率">
          <a:extLst>
            <a:ext uri="{FF2B5EF4-FFF2-40B4-BE49-F238E27FC236}">
              <a16:creationId xmlns:a16="http://schemas.microsoft.com/office/drawing/2014/main" id="{00000000-0008-0000-0D00-00006F000000}"/>
            </a:ext>
          </a:extLst>
        </xdr:cNvPr>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6843</xdr:rowOff>
    </xdr:from>
    <xdr:ext cx="405111" cy="259045"/>
    <xdr:sp macro="" textlink="">
      <xdr:nvSpPr>
        <xdr:cNvPr id="112" name="n_4mainValue有形固定資産減価償却率">
          <a:extLst>
            <a:ext uri="{FF2B5EF4-FFF2-40B4-BE49-F238E27FC236}">
              <a16:creationId xmlns:a16="http://schemas.microsoft.com/office/drawing/2014/main" id="{00000000-0008-0000-0D00-000070000000}"/>
            </a:ext>
          </a:extLst>
        </xdr:cNvPr>
        <xdr:cNvSpPr txBox="1"/>
      </xdr:nvSpPr>
      <xdr:spPr>
        <a:xfrm>
          <a:off x="1562744" y="6093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ふるさと納税寄附金等を財源とした基金積立の増により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充当可能財源が増加したため、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今後も清掃センター整備等の大規模プロジェクトの影響による市債残高の増により、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将来負担額が大幅に増加することが見込まれ、債務償還比率は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していくことが想定されるため、今後も継続して健全化に取り組んでいく。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D00-00008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00000000-0008-0000-0D00-000090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00000000-0008-0000-0D00-00009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00000000-0008-0000-0D00-000094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00000000-0008-0000-0D00-000099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156392</xdr:rowOff>
    </xdr:from>
    <xdr:to>
      <xdr:col>76</xdr:col>
      <xdr:colOff>73025</xdr:colOff>
      <xdr:row>30</xdr:row>
      <xdr:rowOff>86542</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744700" y="5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7819</xdr:rowOff>
    </xdr:from>
    <xdr:ext cx="469744" cy="259045"/>
    <xdr:sp macro="" textlink="">
      <xdr:nvSpPr>
        <xdr:cNvPr id="160" name="債務償還比率該当値テキスト">
          <a:extLst>
            <a:ext uri="{FF2B5EF4-FFF2-40B4-BE49-F238E27FC236}">
              <a16:creationId xmlns:a16="http://schemas.microsoft.com/office/drawing/2014/main" id="{00000000-0008-0000-0D00-0000A0000000}"/>
            </a:ext>
          </a:extLst>
        </xdr:cNvPr>
        <xdr:cNvSpPr txBox="1"/>
      </xdr:nvSpPr>
      <xdr:spPr>
        <a:xfrm>
          <a:off x="14846300" y="575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31514</xdr:rowOff>
    </xdr:from>
    <xdr:to>
      <xdr:col>72</xdr:col>
      <xdr:colOff>123825</xdr:colOff>
      <xdr:row>30</xdr:row>
      <xdr:rowOff>133114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4033500" y="59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35742</xdr:rowOff>
    </xdr:from>
    <xdr:to>
      <xdr:col>76</xdr:col>
      <xdr:colOff>22225</xdr:colOff>
      <xdr:row>30</xdr:row>
      <xdr:rowOff>82314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4084300" y="5950767"/>
          <a:ext cx="71120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58846</xdr:rowOff>
    </xdr:from>
    <xdr:to>
      <xdr:col>68</xdr:col>
      <xdr:colOff>123825</xdr:colOff>
      <xdr:row>31</xdr:row>
      <xdr:rowOff>160446</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3271500" y="614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82314</xdr:rowOff>
    </xdr:from>
    <xdr:to>
      <xdr:col>72</xdr:col>
      <xdr:colOff>73025</xdr:colOff>
      <xdr:row>31</xdr:row>
      <xdr:rowOff>109646</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3322300" y="5997339"/>
          <a:ext cx="762000" cy="19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49557</xdr:rowOff>
    </xdr:from>
    <xdr:to>
      <xdr:col>64</xdr:col>
      <xdr:colOff>123825</xdr:colOff>
      <xdr:row>30</xdr:row>
      <xdr:rowOff>151157</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2509500" y="59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100357</xdr:rowOff>
    </xdr:from>
    <xdr:to>
      <xdr:col>68</xdr:col>
      <xdr:colOff>73025</xdr:colOff>
      <xdr:row>31</xdr:row>
      <xdr:rowOff>109646</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12560300" y="6015382"/>
          <a:ext cx="762000" cy="18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54</xdr:rowOff>
    </xdr:from>
    <xdr:to>
      <xdr:col>60</xdr:col>
      <xdr:colOff>123825</xdr:colOff>
      <xdr:row>30</xdr:row>
      <xdr:rowOff>101654</xdr:rowOff>
    </xdr:to>
    <xdr:sp macro="" textlink="">
      <xdr:nvSpPr>
        <xdr:cNvPr id="167" name="楕円 166">
          <a:extLst>
            <a:ext uri="{FF2B5EF4-FFF2-40B4-BE49-F238E27FC236}">
              <a16:creationId xmlns:a16="http://schemas.microsoft.com/office/drawing/2014/main" id="{00000000-0008-0000-0D00-0000A7000000}"/>
            </a:ext>
          </a:extLst>
        </xdr:cNvPr>
        <xdr:cNvSpPr/>
      </xdr:nvSpPr>
      <xdr:spPr>
        <a:xfrm>
          <a:off x="11747500" y="59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50854</xdr:rowOff>
    </xdr:from>
    <xdr:to>
      <xdr:col>64</xdr:col>
      <xdr:colOff>73025</xdr:colOff>
      <xdr:row>30</xdr:row>
      <xdr:rowOff>100357</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a:off x="11798300" y="5965879"/>
          <a:ext cx="762000" cy="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69" name="n_1aveValue債務償還比率">
          <a:extLst>
            <a:ext uri="{FF2B5EF4-FFF2-40B4-BE49-F238E27FC236}">
              <a16:creationId xmlns:a16="http://schemas.microsoft.com/office/drawing/2014/main" id="{00000000-0008-0000-0D00-0000A9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00000000-0008-0000-0D00-0000AA000000}"/>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id="{00000000-0008-0000-0D00-0000AB000000}"/>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00000000-0008-0000-0D00-0000AC000000}"/>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124241</xdr:rowOff>
    </xdr:from>
    <xdr:ext cx="469744" cy="259045"/>
    <xdr:sp macro="" textlink="">
      <xdr:nvSpPr>
        <xdr:cNvPr id="173" name="n_1mainValue債務償還比率">
          <a:extLst>
            <a:ext uri="{FF2B5EF4-FFF2-40B4-BE49-F238E27FC236}">
              <a16:creationId xmlns:a16="http://schemas.microsoft.com/office/drawing/2014/main" id="{00000000-0008-0000-0D00-0000AD000000}"/>
            </a:ext>
          </a:extLst>
        </xdr:cNvPr>
        <xdr:cNvSpPr txBox="1"/>
      </xdr:nvSpPr>
      <xdr:spPr>
        <a:xfrm>
          <a:off x="13836727" y="60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5523</xdr:rowOff>
    </xdr:from>
    <xdr:ext cx="469744" cy="259045"/>
    <xdr:sp macro="" textlink="">
      <xdr:nvSpPr>
        <xdr:cNvPr id="174" name="n_2mainValue債務償還比率">
          <a:extLst>
            <a:ext uri="{FF2B5EF4-FFF2-40B4-BE49-F238E27FC236}">
              <a16:creationId xmlns:a16="http://schemas.microsoft.com/office/drawing/2014/main" id="{00000000-0008-0000-0D00-0000AE000000}"/>
            </a:ext>
          </a:extLst>
        </xdr:cNvPr>
        <xdr:cNvSpPr txBox="1"/>
      </xdr:nvSpPr>
      <xdr:spPr>
        <a:xfrm>
          <a:off x="13087427" y="592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167684</xdr:rowOff>
    </xdr:from>
    <xdr:ext cx="469744" cy="259045"/>
    <xdr:sp macro="" textlink="">
      <xdr:nvSpPr>
        <xdr:cNvPr id="175" name="n_3mainValue債務償還比率">
          <a:extLst>
            <a:ext uri="{FF2B5EF4-FFF2-40B4-BE49-F238E27FC236}">
              <a16:creationId xmlns:a16="http://schemas.microsoft.com/office/drawing/2014/main" id="{00000000-0008-0000-0D00-0000AF000000}"/>
            </a:ext>
          </a:extLst>
        </xdr:cNvPr>
        <xdr:cNvSpPr txBox="1"/>
      </xdr:nvSpPr>
      <xdr:spPr>
        <a:xfrm>
          <a:off x="12325427" y="573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118181</xdr:rowOff>
    </xdr:from>
    <xdr:ext cx="469744" cy="259045"/>
    <xdr:sp macro="" textlink="">
      <xdr:nvSpPr>
        <xdr:cNvPr id="176" name="n_4mainValue債務償還比率">
          <a:extLst>
            <a:ext uri="{FF2B5EF4-FFF2-40B4-BE49-F238E27FC236}">
              <a16:creationId xmlns:a16="http://schemas.microsoft.com/office/drawing/2014/main" id="{00000000-0008-0000-0D00-0000B0000000}"/>
            </a:ext>
          </a:extLst>
        </xdr:cNvPr>
        <xdr:cNvSpPr txBox="1"/>
      </xdr:nvSpPr>
      <xdr:spPr>
        <a:xfrm>
          <a:off x="11563427" y="5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0000000-0008-0000-0D00-0000B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20955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3512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95885</xdr:rowOff>
    </xdr:from>
    <xdr:to>
      <xdr:col>15</xdr:col>
      <xdr:colOff>101600</xdr:colOff>
      <xdr:row>37</xdr:row>
      <xdr:rowOff>26035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37</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18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146685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579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xdr:rowOff>
    </xdr:from>
    <xdr:to>
      <xdr:col>6</xdr:col>
      <xdr:colOff>38100</xdr:colOff>
      <xdr:row>36</xdr:row>
      <xdr:rowOff>106045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55245</xdr:rowOff>
    </xdr:from>
    <xdr:to>
      <xdr:col>10</xdr:col>
      <xdr:colOff>114300</xdr:colOff>
      <xdr:row>36</xdr:row>
      <xdr:rowOff>85725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27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68758</xdr:rowOff>
    </xdr:from>
    <xdr:to>
      <xdr:col>55</xdr:col>
      <xdr:colOff>50800</xdr:colOff>
      <xdr:row>40</xdr:row>
      <xdr:rowOff>170358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47185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71692</xdr:rowOff>
    </xdr:from>
    <xdr:to>
      <xdr:col>50</xdr:col>
      <xdr:colOff>165100</xdr:colOff>
      <xdr:row>41</xdr:row>
      <xdr:rowOff>1842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119558</xdr:rowOff>
    </xdr:from>
    <xdr:to>
      <xdr:col>55</xdr:col>
      <xdr:colOff>0</xdr:colOff>
      <xdr:row>40</xdr:row>
      <xdr:rowOff>122492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77558"/>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74358</xdr:rowOff>
    </xdr:from>
    <xdr:to>
      <xdr:col>46</xdr:col>
      <xdr:colOff>38100</xdr:colOff>
      <xdr:row>41</xdr:row>
      <xdr:rowOff>4508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122492</xdr:rowOff>
    </xdr:from>
    <xdr:to>
      <xdr:col>50</xdr:col>
      <xdr:colOff>114300</xdr:colOff>
      <xdr:row>40</xdr:row>
      <xdr:rowOff>125158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8049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77712</xdr:rowOff>
    </xdr:from>
    <xdr:to>
      <xdr:col>41</xdr:col>
      <xdr:colOff>101600</xdr:colOff>
      <xdr:row>41</xdr:row>
      <xdr:rowOff>7862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125158</xdr:rowOff>
    </xdr:from>
    <xdr:to>
      <xdr:col>45</xdr:col>
      <xdr:colOff>177800</xdr:colOff>
      <xdr:row>40</xdr:row>
      <xdr:rowOff>128512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83158"/>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79464</xdr:rowOff>
    </xdr:from>
    <xdr:to>
      <xdr:col>36</xdr:col>
      <xdr:colOff>165100</xdr:colOff>
      <xdr:row>41</xdr:row>
      <xdr:rowOff>9614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128512</xdr:rowOff>
    </xdr:from>
    <xdr:to>
      <xdr:col>41</xdr:col>
      <xdr:colOff>50800</xdr:colOff>
      <xdr:row>40</xdr:row>
      <xdr:rowOff>130264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8651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164419</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167085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170439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741</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138793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8907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62</xdr:row>
      <xdr:rowOff>24493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58907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125549</xdr:rowOff>
    </xdr:from>
    <xdr:to>
      <xdr:col>10</xdr:col>
      <xdr:colOff>165100</xdr:colOff>
      <xdr:row>62</xdr:row>
      <xdr:rowOff>55699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4899</xdr:rowOff>
    </xdr:from>
    <xdr:to>
      <xdr:col>15</xdr:col>
      <xdr:colOff>50800</xdr:colOff>
      <xdr:row>62</xdr:row>
      <xdr:rowOff>24493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347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4899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184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46826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90815</xdr:rowOff>
    </xdr:from>
    <xdr:to>
      <xdr:col>55</xdr:col>
      <xdr:colOff>50800</xdr:colOff>
      <xdr:row>63</xdr:row>
      <xdr:rowOff>20965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113692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7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93020</xdr:rowOff>
    </xdr:from>
    <xdr:to>
      <xdr:col>50</xdr:col>
      <xdr:colOff>165100</xdr:colOff>
      <xdr:row>63</xdr:row>
      <xdr:rowOff>23170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141615</xdr:rowOff>
    </xdr:from>
    <xdr:to>
      <xdr:col>55</xdr:col>
      <xdr:colOff>0</xdr:colOff>
      <xdr:row>62</xdr:row>
      <xdr:rowOff>143820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71515"/>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117751</xdr:rowOff>
    </xdr:from>
    <xdr:to>
      <xdr:col>46</xdr:col>
      <xdr:colOff>38100</xdr:colOff>
      <xdr:row>63</xdr:row>
      <xdr:rowOff>47901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143820</xdr:rowOff>
    </xdr:from>
    <xdr:to>
      <xdr:col>50</xdr:col>
      <xdr:colOff>114300</xdr:colOff>
      <xdr:row>62</xdr:row>
      <xdr:rowOff>168551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73720"/>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119415</xdr:rowOff>
    </xdr:from>
    <xdr:to>
      <xdr:col>41</xdr:col>
      <xdr:colOff>101600</xdr:colOff>
      <xdr:row>63</xdr:row>
      <xdr:rowOff>49565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168551</xdr:rowOff>
    </xdr:from>
    <xdr:to>
      <xdr:col>45</xdr:col>
      <xdr:colOff>177800</xdr:colOff>
      <xdr:row>62</xdr:row>
      <xdr:rowOff>170215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98451"/>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121583</xdr:rowOff>
    </xdr:from>
    <xdr:to>
      <xdr:col>36</xdr:col>
      <xdr:colOff>165100</xdr:colOff>
      <xdr:row>63</xdr:row>
      <xdr:rowOff>51733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170215</xdr:rowOff>
    </xdr:from>
    <xdr:to>
      <xdr:col>41</xdr:col>
      <xdr:colOff>50800</xdr:colOff>
      <xdr:row>63</xdr:row>
      <xdr:rowOff>933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00115"/>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39697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9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64428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66092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68260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2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93436</xdr:rowOff>
    </xdr:from>
    <xdr:to>
      <xdr:col>24</xdr:col>
      <xdr:colOff>114300</xdr:colOff>
      <xdr:row>85</xdr:row>
      <xdr:rowOff>23586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71863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80373</xdr:rowOff>
    </xdr:from>
    <xdr:to>
      <xdr:col>20</xdr:col>
      <xdr:colOff>38100</xdr:colOff>
      <xdr:row>85</xdr:row>
      <xdr:rowOff>10523</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131173</xdr:rowOff>
    </xdr:from>
    <xdr:to>
      <xdr:col>24</xdr:col>
      <xdr:colOff>63500</xdr:colOff>
      <xdr:row>84</xdr:row>
      <xdr:rowOff>144236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5329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131173</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5101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108313</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4741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160382</xdr:rowOff>
    </xdr:from>
    <xdr:to>
      <xdr:col>6</xdr:col>
      <xdr:colOff>38100</xdr:colOff>
      <xdr:row>84</xdr:row>
      <xdr:rowOff>90532</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39732</xdr:rowOff>
    </xdr:from>
    <xdr:to>
      <xdr:col>10</xdr:col>
      <xdr:colOff>114300</xdr:colOff>
      <xdr:row>84</xdr:row>
      <xdr:rowOff>72389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4415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1650</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81659</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20676</xdr:rowOff>
    </xdr:from>
    <xdr:to>
      <xdr:col>55</xdr:col>
      <xdr:colOff>50800</xdr:colOff>
      <xdr:row>82</xdr:row>
      <xdr:rowOff>122276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0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43553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39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22047</xdr:rowOff>
    </xdr:from>
    <xdr:to>
      <xdr:col>50</xdr:col>
      <xdr:colOff>165100</xdr:colOff>
      <xdr:row>82</xdr:row>
      <xdr:rowOff>123647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0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71476</xdr:rowOff>
    </xdr:from>
    <xdr:to>
      <xdr:col>55</xdr:col>
      <xdr:colOff>0</xdr:colOff>
      <xdr:row>82</xdr:row>
      <xdr:rowOff>72847</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13037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72847</xdr:rowOff>
    </xdr:from>
    <xdr:to>
      <xdr:col>50</xdr:col>
      <xdr:colOff>114300</xdr:colOff>
      <xdr:row>82</xdr:row>
      <xdr:rowOff>83820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13174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20219</xdr:rowOff>
    </xdr:from>
    <xdr:to>
      <xdr:col>41</xdr:col>
      <xdr:colOff>101600</xdr:colOff>
      <xdr:row>82</xdr:row>
      <xdr:rowOff>121819</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0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71019</xdr:rowOff>
    </xdr:from>
    <xdr:to>
      <xdr:col>45</xdr:col>
      <xdr:colOff>177800</xdr:colOff>
      <xdr:row>82</xdr:row>
      <xdr:rowOff>83820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12991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17018</xdr:rowOff>
    </xdr:from>
    <xdr:to>
      <xdr:col>36</xdr:col>
      <xdr:colOff>165100</xdr:colOff>
      <xdr:row>82</xdr:row>
      <xdr:rowOff>118618</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67818</xdr:rowOff>
    </xdr:from>
    <xdr:to>
      <xdr:col>41</xdr:col>
      <xdr:colOff>50800</xdr:colOff>
      <xdr:row>82</xdr:row>
      <xdr:rowOff>71019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1267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5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21048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22420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59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140174</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385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138346</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38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135145</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38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113047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71120</xdr:rowOff>
    </xdr:from>
    <xdr:to>
      <xdr:col>20</xdr:col>
      <xdr:colOff>38100</xdr:colOff>
      <xdr:row>104</xdr:row>
      <xdr:rowOff>1270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121920</xdr:rowOff>
    </xdr:from>
    <xdr:to>
      <xdr:col>24</xdr:col>
      <xdr:colOff>63500</xdr:colOff>
      <xdr:row>103</xdr:row>
      <xdr:rowOff>140970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7781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33020</xdr:rowOff>
    </xdr:from>
    <xdr:to>
      <xdr:col>15</xdr:col>
      <xdr:colOff>101600</xdr:colOff>
      <xdr:row>103</xdr:row>
      <xdr:rowOff>134620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83820</xdr:rowOff>
    </xdr:from>
    <xdr:to>
      <xdr:col>19</xdr:col>
      <xdr:colOff>177800</xdr:colOff>
      <xdr:row>103</xdr:row>
      <xdr:rowOff>121920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74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109220</xdr:rowOff>
    </xdr:from>
    <xdr:to>
      <xdr:col>10</xdr:col>
      <xdr:colOff>165100</xdr:colOff>
      <xdr:row>103</xdr:row>
      <xdr:rowOff>39370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160020</xdr:rowOff>
    </xdr:from>
    <xdr:to>
      <xdr:col>15</xdr:col>
      <xdr:colOff>50800</xdr:colOff>
      <xdr:row>103</xdr:row>
      <xdr:rowOff>83820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6479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80645</xdr:rowOff>
    </xdr:from>
    <xdr:to>
      <xdr:col>6</xdr:col>
      <xdr:colOff>38100</xdr:colOff>
      <xdr:row>103</xdr:row>
      <xdr:rowOff>10795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131445</xdr:rowOff>
    </xdr:from>
    <xdr:to>
      <xdr:col>10</xdr:col>
      <xdr:colOff>114300</xdr:colOff>
      <xdr:row>102</xdr:row>
      <xdr:rowOff>160020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61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17797</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55897</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27322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135954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23729</xdr:rowOff>
    </xdr:from>
    <xdr:to>
      <xdr:col>55</xdr:col>
      <xdr:colOff>50800</xdr:colOff>
      <xdr:row>108</xdr:row>
      <xdr:rowOff>125329</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2156</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5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28538</xdr:rowOff>
    </xdr:from>
    <xdr:to>
      <xdr:col>50</xdr:col>
      <xdr:colOff>165100</xdr:colOff>
      <xdr:row>108</xdr:row>
      <xdr:rowOff>130138</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5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74529</xdr:rowOff>
    </xdr:from>
    <xdr:to>
      <xdr:col>55</xdr:col>
      <xdr:colOff>0</xdr:colOff>
      <xdr:row>108</xdr:row>
      <xdr:rowOff>79338</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591129"/>
          <a:ext cx="8382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29170</xdr:rowOff>
    </xdr:from>
    <xdr:to>
      <xdr:col>46</xdr:col>
      <xdr:colOff>38100</xdr:colOff>
      <xdr:row>108</xdr:row>
      <xdr:rowOff>130770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5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79338</xdr:rowOff>
    </xdr:from>
    <xdr:to>
      <xdr:col>50</xdr:col>
      <xdr:colOff>114300</xdr:colOff>
      <xdr:row>108</xdr:row>
      <xdr:rowOff>79970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595938"/>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36454</xdr:rowOff>
    </xdr:from>
    <xdr:to>
      <xdr:col>41</xdr:col>
      <xdr:colOff>101600</xdr:colOff>
      <xdr:row>108</xdr:row>
      <xdr:rowOff>138054</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5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79970</xdr:rowOff>
    </xdr:from>
    <xdr:to>
      <xdr:col>45</xdr:col>
      <xdr:colOff>177800</xdr:colOff>
      <xdr:row>108</xdr:row>
      <xdr:rowOff>87254</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596570"/>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38613</xdr:rowOff>
    </xdr:from>
    <xdr:to>
      <xdr:col>36</xdr:col>
      <xdr:colOff>165100</xdr:colOff>
      <xdr:row>108</xdr:row>
      <xdr:rowOff>140213</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5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87254</xdr:rowOff>
    </xdr:from>
    <xdr:to>
      <xdr:col>41</xdr:col>
      <xdr:colOff>50800</xdr:colOff>
      <xdr:row>108</xdr:row>
      <xdr:rowOff>89413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603854"/>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137422</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65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131728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138512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65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121265</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27095" y="1863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147297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50795" y="1832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154581</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61795" y="1832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156740</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72795" y="1833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40</xdr:row>
      <xdr:rowOff>59055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5481300" y="680466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17780</xdr:rowOff>
    </xdr:from>
    <xdr:to>
      <xdr:col>76</xdr:col>
      <xdr:colOff>165100</xdr:colOff>
      <xdr:row>40</xdr:row>
      <xdr:rowOff>119380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68580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4592300" y="6917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68580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6827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140970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6776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100982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110507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41910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720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166370</xdr:rowOff>
    </xdr:from>
    <xdr:to>
      <xdr:col>107</xdr:col>
      <xdr:colOff>101600</xdr:colOff>
      <xdr:row>39</xdr:row>
      <xdr:rowOff>96520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45720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45720</xdr:rowOff>
    </xdr:from>
    <xdr:to>
      <xdr:col>107</xdr:col>
      <xdr:colOff>50800</xdr:colOff>
      <xdr:row>39</xdr:row>
      <xdr:rowOff>53340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73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53340</xdr:rowOff>
    </xdr:from>
    <xdr:to>
      <xdr:col>102</xdr:col>
      <xdr:colOff>114300</xdr:colOff>
      <xdr:row>39</xdr:row>
      <xdr:rowOff>53340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656300" y="673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113047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58928</xdr:rowOff>
    </xdr:from>
    <xdr:to>
      <xdr:col>85</xdr:col>
      <xdr:colOff>177800</xdr:colOff>
      <xdr:row>59</xdr:row>
      <xdr:rowOff>160528</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37355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109728</xdr:rowOff>
    </xdr:from>
    <xdr:to>
      <xdr:col>85</xdr:col>
      <xdr:colOff>127000</xdr:colOff>
      <xdr:row>59</xdr:row>
      <xdr:rowOff>157734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5481300" y="102252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157734</xdr:rowOff>
    </xdr:from>
    <xdr:to>
      <xdr:col>81</xdr:col>
      <xdr:colOff>50800</xdr:colOff>
      <xdr:row>61</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4592300" y="10273284"/>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0504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134366</xdr:rowOff>
    </xdr:from>
    <xdr:to>
      <xdr:col>67</xdr:col>
      <xdr:colOff>101600</xdr:colOff>
      <xdr:row>61</xdr:row>
      <xdr:rowOff>64516</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xdr:rowOff>
    </xdr:from>
    <xdr:to>
      <xdr:col>71</xdr:col>
      <xdr:colOff>177800</xdr:colOff>
      <xdr:row>61</xdr:row>
      <xdr:rowOff>45720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814300" y="1047216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28211</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55643</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96456</xdr:rowOff>
    </xdr:from>
    <xdr:to>
      <xdr:col>116</xdr:col>
      <xdr:colOff>114300</xdr:colOff>
      <xdr:row>63</xdr:row>
      <xdr:rowOff>26606</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7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64596</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89408</xdr:rowOff>
    </xdr:from>
    <xdr:to>
      <xdr:col>112</xdr:col>
      <xdr:colOff>38100</xdr:colOff>
      <xdr:row>63</xdr:row>
      <xdr:rowOff>19558</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140208</xdr:rowOff>
    </xdr:from>
    <xdr:to>
      <xdr:col>116</xdr:col>
      <xdr:colOff>63500</xdr:colOff>
      <xdr:row>62</xdr:row>
      <xdr:rowOff>147256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1323300" y="10770108"/>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85217</xdr:rowOff>
    </xdr:from>
    <xdr:to>
      <xdr:col>107</xdr:col>
      <xdr:colOff>101600</xdr:colOff>
      <xdr:row>63</xdr:row>
      <xdr:rowOff>15367</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7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136017</xdr:rowOff>
    </xdr:from>
    <xdr:to>
      <xdr:col>111</xdr:col>
      <xdr:colOff>177800</xdr:colOff>
      <xdr:row>62</xdr:row>
      <xdr:rowOff>140208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1076591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87694</xdr:rowOff>
    </xdr:from>
    <xdr:to>
      <xdr:col>102</xdr:col>
      <xdr:colOff>165100</xdr:colOff>
      <xdr:row>63</xdr:row>
      <xdr:rowOff>17844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7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136017</xdr:rowOff>
    </xdr:from>
    <xdr:to>
      <xdr:col>107</xdr:col>
      <xdr:colOff>50800</xdr:colOff>
      <xdr:row>62</xdr:row>
      <xdr:rowOff>138494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76591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89598</xdr:rowOff>
    </xdr:from>
    <xdr:to>
      <xdr:col>98</xdr:col>
      <xdr:colOff>38100</xdr:colOff>
      <xdr:row>63</xdr:row>
      <xdr:rowOff>19748</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7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138494</xdr:rowOff>
    </xdr:from>
    <xdr:to>
      <xdr:col>102</xdr:col>
      <xdr:colOff>114300</xdr:colOff>
      <xdr:row>62</xdr:row>
      <xdr:rowOff>140398</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768394"/>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10685</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6494</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8971</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8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10875</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8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00000000-0008-0000-0E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00000000-0008-0000-0E00-0000E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a:extLst>
            <a:ext uri="{FF2B5EF4-FFF2-40B4-BE49-F238E27FC236}">
              <a16:creationId xmlns:a16="http://schemas.microsoft.com/office/drawing/2014/main" id="{00000000-0008-0000-0E00-0000EF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753" name="【児童館】&#10;有形固定資産減価償却率平均値テキスト">
          <a:extLst>
            <a:ext uri="{FF2B5EF4-FFF2-40B4-BE49-F238E27FC236}">
              <a16:creationId xmlns:a16="http://schemas.microsoft.com/office/drawing/2014/main" id="{00000000-0008-0000-0E00-0000F1020000}"/>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62687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88554</xdr:rowOff>
    </xdr:from>
    <xdr:ext cx="405111" cy="259045"/>
    <xdr:sp macro="" textlink="">
      <xdr:nvSpPr>
        <xdr:cNvPr id="765" name="【児童館】&#10;有形固定資産減価償却率該当値テキスト">
          <a:extLst>
            <a:ext uri="{FF2B5EF4-FFF2-40B4-BE49-F238E27FC236}">
              <a16:creationId xmlns:a16="http://schemas.microsoft.com/office/drawing/2014/main" id="{00000000-0008-0000-0E00-0000FD020000}"/>
            </a:ext>
          </a:extLst>
        </xdr:cNvPr>
        <xdr:cNvSpPr txBox="1"/>
      </xdr:nvSpPr>
      <xdr:spPr>
        <a:xfrm>
          <a:off x="16357600" y="1380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13426</xdr:rowOff>
    </xdr:from>
    <xdr:to>
      <xdr:col>81</xdr:col>
      <xdr:colOff>101600</xdr:colOff>
      <xdr:row>81</xdr:row>
      <xdr:rowOff>115026</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5430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64226</xdr:rowOff>
    </xdr:from>
    <xdr:to>
      <xdr:col>85</xdr:col>
      <xdr:colOff>127000</xdr:colOff>
      <xdr:row>81</xdr:row>
      <xdr:rowOff>116477</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5481300" y="1395167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155666</xdr:rowOff>
    </xdr:from>
    <xdr:to>
      <xdr:col>81</xdr:col>
      <xdr:colOff>50800</xdr:colOff>
      <xdr:row>81</xdr:row>
      <xdr:rowOff>64226</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4592300" y="138716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363</xdr:rowOff>
    </xdr:from>
    <xdr:to>
      <xdr:col>72</xdr:col>
      <xdr:colOff>38100</xdr:colOff>
      <xdr:row>80</xdr:row>
      <xdr:rowOff>101963</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652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51163</xdr:rowOff>
    </xdr:from>
    <xdr:to>
      <xdr:col>76</xdr:col>
      <xdr:colOff>114300</xdr:colOff>
      <xdr:row>80</xdr:row>
      <xdr:rowOff>155666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703300" y="137671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85271</xdr:rowOff>
    </xdr:from>
    <xdr:to>
      <xdr:col>67</xdr:col>
      <xdr:colOff>101600</xdr:colOff>
      <xdr:row>83</xdr:row>
      <xdr:rowOff>15421</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76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51163</xdr:rowOff>
    </xdr:from>
    <xdr:to>
      <xdr:col>71</xdr:col>
      <xdr:colOff>177800</xdr:colOff>
      <xdr:row>82</xdr:row>
      <xdr:rowOff>136071</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flipV="1">
          <a:off x="12814300" y="13767163"/>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774" name="n_1aveValue【児童館】&#10;有形固定資産減価償却率">
          <a:extLst>
            <a:ext uri="{FF2B5EF4-FFF2-40B4-BE49-F238E27FC236}">
              <a16:creationId xmlns:a16="http://schemas.microsoft.com/office/drawing/2014/main" id="{00000000-0008-0000-0E00-0000060300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775" name="n_2aveValue【児童館】&#10;有形固定資産減価償却率">
          <a:extLst>
            <a:ext uri="{FF2B5EF4-FFF2-40B4-BE49-F238E27FC236}">
              <a16:creationId xmlns:a16="http://schemas.microsoft.com/office/drawing/2014/main" id="{00000000-0008-0000-0E00-000007030000}"/>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76" name="n_3aveValue【児童館】&#10;有形固定資産減価償却率">
          <a:extLst>
            <a:ext uri="{FF2B5EF4-FFF2-40B4-BE49-F238E27FC236}">
              <a16:creationId xmlns:a16="http://schemas.microsoft.com/office/drawing/2014/main" id="{00000000-0008-0000-0E00-000008030000}"/>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777" name="n_4aveValue【児童館】&#10;有形固定資産減価償却率">
          <a:extLst>
            <a:ext uri="{FF2B5EF4-FFF2-40B4-BE49-F238E27FC236}">
              <a16:creationId xmlns:a16="http://schemas.microsoft.com/office/drawing/2014/main" id="{00000000-0008-0000-0E00-000009030000}"/>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131553</xdr:rowOff>
    </xdr:from>
    <xdr:ext cx="405111" cy="259045"/>
    <xdr:sp macro="" textlink="">
      <xdr:nvSpPr>
        <xdr:cNvPr id="778" name="n_1main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779" name="n_2main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118490</xdr:rowOff>
    </xdr:from>
    <xdr:ext cx="405111" cy="259045"/>
    <xdr:sp macro="" textlink="">
      <xdr:nvSpPr>
        <xdr:cNvPr id="780" name="n_3main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6548</xdr:rowOff>
    </xdr:from>
    <xdr:ext cx="405111" cy="259045"/>
    <xdr:sp macro="" textlink="">
      <xdr:nvSpPr>
        <xdr:cNvPr id="781" name="n_4main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57150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8656300" y="14611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17780</xdr:rowOff>
    </xdr:from>
    <xdr:to>
      <xdr:col>85</xdr:col>
      <xdr:colOff>177800</xdr:colOff>
      <xdr:row>102</xdr:row>
      <xdr:rowOff>119380</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40657</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68580</xdr:rowOff>
    </xdr:from>
    <xdr:to>
      <xdr:col>85</xdr:col>
      <xdr:colOff>127000</xdr:colOff>
      <xdr:row>102</xdr:row>
      <xdr:rowOff>121920</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flipV="1">
          <a:off x="15481300" y="17556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121920</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4592300" y="1757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137795</xdr:rowOff>
    </xdr:from>
    <xdr:to>
      <xdr:col>72</xdr:col>
      <xdr:colOff>38100</xdr:colOff>
      <xdr:row>102</xdr:row>
      <xdr:rowOff>67945</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17145</xdr:rowOff>
    </xdr:from>
    <xdr:to>
      <xdr:col>76</xdr:col>
      <xdr:colOff>114300</xdr:colOff>
      <xdr:row>102</xdr:row>
      <xdr:rowOff>87630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3703300" y="175050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95886</xdr:rowOff>
    </xdr:from>
    <xdr:to>
      <xdr:col>67</xdr:col>
      <xdr:colOff>101600</xdr:colOff>
      <xdr:row>102</xdr:row>
      <xdr:rowOff>26036</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146686</xdr:rowOff>
    </xdr:from>
    <xdr:to>
      <xdr:col>71</xdr:col>
      <xdr:colOff>177800</xdr:colOff>
      <xdr:row>102</xdr:row>
      <xdr:rowOff>17145</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7463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84472</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42563</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00000000-0008-0000-0E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923" name="【公民館】&#10;一人当たり面積最小値テキスト">
          <a:extLst>
            <a:ext uri="{FF2B5EF4-FFF2-40B4-BE49-F238E27FC236}">
              <a16:creationId xmlns:a16="http://schemas.microsoft.com/office/drawing/2014/main" id="{00000000-0008-0000-0E00-00009B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925" name="【公民館】&#10;一人当たり面積最大値テキスト">
          <a:extLst>
            <a:ext uri="{FF2B5EF4-FFF2-40B4-BE49-F238E27FC236}">
              <a16:creationId xmlns:a16="http://schemas.microsoft.com/office/drawing/2014/main" id="{00000000-0008-0000-0E00-00009D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927" name="【公民館】&#10;一人当たり面積平均値テキスト">
          <a:extLst>
            <a:ext uri="{FF2B5EF4-FFF2-40B4-BE49-F238E27FC236}">
              <a16:creationId xmlns:a16="http://schemas.microsoft.com/office/drawing/2014/main" id="{00000000-0008-0000-0E00-00009F03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39" name="【公民館】&#10;一人当たり面積該当値テキスト">
          <a:extLst>
            <a:ext uri="{FF2B5EF4-FFF2-40B4-BE49-F238E27FC236}">
              <a16:creationId xmlns:a16="http://schemas.microsoft.com/office/drawing/2014/main" id="{00000000-0008-0000-0E00-0000AB030000}"/>
            </a:ext>
          </a:extLst>
        </xdr:cNvPr>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127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108857</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1323300" y="179298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67855</xdr:rowOff>
    </xdr:from>
    <xdr:to>
      <xdr:col>107</xdr:col>
      <xdr:colOff>101600</xdr:colOff>
      <xdr:row>104</xdr:row>
      <xdr:rowOff>169455</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2038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118655</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20434300" y="179396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126637</xdr:rowOff>
    </xdr:from>
    <xdr:to>
      <xdr:col>102</xdr:col>
      <xdr:colOff>165100</xdr:colOff>
      <xdr:row>105</xdr:row>
      <xdr:rowOff>56787</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9494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118655</xdr:rowOff>
    </xdr:from>
    <xdr:to>
      <xdr:col>107</xdr:col>
      <xdr:colOff>50800</xdr:colOff>
      <xdr:row>105</xdr:row>
      <xdr:rowOff>5987</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9545300" y="179494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133169</xdr:rowOff>
    </xdr:from>
    <xdr:to>
      <xdr:col>98</xdr:col>
      <xdr:colOff>38100</xdr:colOff>
      <xdr:row>105</xdr:row>
      <xdr:rowOff>63319</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8605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5987</xdr:rowOff>
    </xdr:from>
    <xdr:to>
      <xdr:col>102</xdr:col>
      <xdr:colOff>114300</xdr:colOff>
      <xdr:row>105</xdr:row>
      <xdr:rowOff>12519</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flipV="1">
          <a:off x="18656300" y="18008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948" name="n_1aveValue【公民館】&#10;一人当たり面積">
          <a:extLst>
            <a:ext uri="{FF2B5EF4-FFF2-40B4-BE49-F238E27FC236}">
              <a16:creationId xmlns:a16="http://schemas.microsoft.com/office/drawing/2014/main" id="{00000000-0008-0000-0E00-0000B4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949" name="n_2aveValue【公民館】&#10;一人当たり面積">
          <a:extLst>
            <a:ext uri="{FF2B5EF4-FFF2-40B4-BE49-F238E27FC236}">
              <a16:creationId xmlns:a16="http://schemas.microsoft.com/office/drawing/2014/main" id="{00000000-0008-0000-0E00-0000B5030000}"/>
            </a:ext>
          </a:extLst>
        </xdr:cNvPr>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950" name="n_3aveValue【公民館】&#10;一人当たり面積">
          <a:extLst>
            <a:ext uri="{FF2B5EF4-FFF2-40B4-BE49-F238E27FC236}">
              <a16:creationId xmlns:a16="http://schemas.microsoft.com/office/drawing/2014/main" id="{00000000-0008-0000-0E00-0000B6030000}"/>
            </a:ext>
          </a:extLst>
        </xdr:cNvPr>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51" name="n_4aveValue【公民館】&#10;一人当たり面積">
          <a:extLst>
            <a:ext uri="{FF2B5EF4-FFF2-40B4-BE49-F238E27FC236}">
              <a16:creationId xmlns:a16="http://schemas.microsoft.com/office/drawing/2014/main" id="{00000000-0008-0000-0E00-0000B7030000}"/>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52" name="n_1mainValue【公民館】&#10;一人当たり面積">
          <a:extLst>
            <a:ext uri="{FF2B5EF4-FFF2-40B4-BE49-F238E27FC236}">
              <a16:creationId xmlns:a16="http://schemas.microsoft.com/office/drawing/2014/main" id="{00000000-0008-0000-0E00-0000B8030000}"/>
            </a:ext>
          </a:extLst>
        </xdr:cNvPr>
        <xdr:cNvSpPr txBox="1"/>
      </xdr:nvSpPr>
      <xdr:spPr>
        <a:xfrm>
          <a:off x="21075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14532</xdr:rowOff>
    </xdr:from>
    <xdr:ext cx="469744" cy="259045"/>
    <xdr:sp macro="" textlink="">
      <xdr:nvSpPr>
        <xdr:cNvPr id="953" name="n_2mainValue【公民館】&#10;一人当たり面積">
          <a:extLst>
            <a:ext uri="{FF2B5EF4-FFF2-40B4-BE49-F238E27FC236}">
              <a16:creationId xmlns:a16="http://schemas.microsoft.com/office/drawing/2014/main" id="{00000000-0008-0000-0E00-0000B9030000}"/>
            </a:ext>
          </a:extLst>
        </xdr:cNvPr>
        <xdr:cNvSpPr txBox="1"/>
      </xdr:nvSpPr>
      <xdr:spPr>
        <a:xfrm>
          <a:off x="20199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73314</xdr:rowOff>
    </xdr:from>
    <xdr:ext cx="469744" cy="259045"/>
    <xdr:sp macro="" textlink="">
      <xdr:nvSpPr>
        <xdr:cNvPr id="954" name="n_3mainValue【公民館】&#10;一人当たり面積">
          <a:extLst>
            <a:ext uri="{FF2B5EF4-FFF2-40B4-BE49-F238E27FC236}">
              <a16:creationId xmlns:a16="http://schemas.microsoft.com/office/drawing/2014/main" id="{00000000-0008-0000-0E00-0000BA030000}"/>
            </a:ext>
          </a:extLst>
        </xdr:cNvPr>
        <xdr:cNvSpPr txBox="1"/>
      </xdr:nvSpPr>
      <xdr:spPr>
        <a:xfrm>
          <a:off x="19310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79846</xdr:rowOff>
    </xdr:from>
    <xdr:ext cx="469744" cy="259045"/>
    <xdr:sp macro="" textlink="">
      <xdr:nvSpPr>
        <xdr:cNvPr id="955" name="n_4mainValue【公民館】&#10;一人当たり面積">
          <a:extLst>
            <a:ext uri="{FF2B5EF4-FFF2-40B4-BE49-F238E27FC236}">
              <a16:creationId xmlns:a16="http://schemas.microsoft.com/office/drawing/2014/main" id="{00000000-0008-0000-0E00-0000BB030000}"/>
            </a:ext>
          </a:extLst>
        </xdr:cNvPr>
        <xdr:cNvSpPr txBox="1"/>
      </xdr:nvSpPr>
      <xdr:spPr>
        <a:xfrm>
          <a:off x="18421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E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E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E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類似団体と比較して、有形固定資産減価償却率が特に高くなっている施設類型は、「認定こども園・幼稚園・保育所」、「橋りょう・トンネル」、「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」である。本市の公共施設は、整備から３０年以上を経過したものが多く、老朽化が進んでいる。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幼稚園・保育所は、築４０年以上経過した施設があり、中長期的な視点で園児数の減少を見据えた、私立幼稚園・保育園との役割分担による統廃合を検討していく。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橋りょうは、全体の約半数が耐用年数の２分の１を経過した整備後３０年のものとなっており、これらの橋りょうが今後３０年以内に更新時期を迎える。そのため、長寿命化計画による計画的な補修により、将来更新負担の平準化と抑制に努め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は、築３０年以上を経過した施設が多い。長寿命化計画に基づいて、財政負担の平準化及び抑制に努めていく。また、将来的には、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市営住宅のニーズを確認しながら、老朽化が進んだ施設については廃止を含めて検討していく</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4028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149497</xdr:rowOff>
    </xdr:from>
    <xdr:to>
      <xdr:col>10</xdr:col>
      <xdr:colOff>165100</xdr:colOff>
      <xdr:row>38</xdr:row>
      <xdr:rowOff>79647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28847</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439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118473</xdr:rowOff>
    </xdr:from>
    <xdr:to>
      <xdr:col>6</xdr:col>
      <xdr:colOff>38100</xdr:colOff>
      <xdr:row>38</xdr:row>
      <xdr:rowOff>48623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169273</xdr:rowOff>
    </xdr:from>
    <xdr:to>
      <xdr:col>10</xdr:col>
      <xdr:colOff>114300</xdr:colOff>
      <xdr:row>38</xdr:row>
      <xdr:rowOff>28847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129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39750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36847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19685</xdr:rowOff>
    </xdr:from>
    <xdr:to>
      <xdr:col>50</xdr:col>
      <xdr:colOff>165100</xdr:colOff>
      <xdr:row>39</xdr:row>
      <xdr:rowOff>121285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70485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751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19685</xdr:rowOff>
    </xdr:from>
    <xdr:to>
      <xdr:col>46</xdr:col>
      <xdr:colOff>38100</xdr:colOff>
      <xdr:row>39</xdr:row>
      <xdr:rowOff>121285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70485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757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70485</xdr:rowOff>
    </xdr:from>
    <xdr:to>
      <xdr:col>45</xdr:col>
      <xdr:colOff>177800</xdr:colOff>
      <xdr:row>39</xdr:row>
      <xdr:rowOff>76200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861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137812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137812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100982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1905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4317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144780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110490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332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45720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298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71665</xdr:rowOff>
    </xdr:from>
    <xdr:to>
      <xdr:col>50</xdr:col>
      <xdr:colOff>165100</xdr:colOff>
      <xdr:row>61</xdr:row>
      <xdr:rowOff>1815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122465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401300"/>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78196</xdr:rowOff>
    </xdr:from>
    <xdr:to>
      <xdr:col>46</xdr:col>
      <xdr:colOff>38100</xdr:colOff>
      <xdr:row>61</xdr:row>
      <xdr:rowOff>8346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122465</xdr:rowOff>
    </xdr:from>
    <xdr:to>
      <xdr:col>50</xdr:col>
      <xdr:colOff>114300</xdr:colOff>
      <xdr:row>60</xdr:row>
      <xdr:rowOff>128996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4094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83094</xdr:rowOff>
    </xdr:from>
    <xdr:to>
      <xdr:col>41</xdr:col>
      <xdr:colOff>101600</xdr:colOff>
      <xdr:row>61</xdr:row>
      <xdr:rowOff>13244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128996</xdr:rowOff>
    </xdr:from>
    <xdr:to>
      <xdr:col>45</xdr:col>
      <xdr:colOff>177800</xdr:colOff>
      <xdr:row>60</xdr:row>
      <xdr:rowOff>133894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4159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87993</xdr:rowOff>
    </xdr:from>
    <xdr:to>
      <xdr:col>36</xdr:col>
      <xdr:colOff>165100</xdr:colOff>
      <xdr:row>61</xdr:row>
      <xdr:rowOff>18143</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133894</xdr:rowOff>
    </xdr:from>
    <xdr:to>
      <xdr:col>41</xdr:col>
      <xdr:colOff>50800</xdr:colOff>
      <xdr:row>60</xdr:row>
      <xdr:rowOff>138793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4208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18342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13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24873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14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29771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34670</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1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65677</xdr:rowOff>
    </xdr:from>
    <xdr:to>
      <xdr:col>20</xdr:col>
      <xdr:colOff>38100</xdr:colOff>
      <xdr:row>84</xdr:row>
      <xdr:rowOff>167277</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116477</xdr:rowOff>
    </xdr:from>
    <xdr:to>
      <xdr:col>24</xdr:col>
      <xdr:colOff>63500</xdr:colOff>
      <xdr:row>84</xdr:row>
      <xdr:rowOff>152400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5182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116477</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47418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114663</xdr:rowOff>
    </xdr:from>
    <xdr:to>
      <xdr:col>10</xdr:col>
      <xdr:colOff>165100</xdr:colOff>
      <xdr:row>84</xdr:row>
      <xdr:rowOff>44813</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165463</xdr:rowOff>
    </xdr:from>
    <xdr:to>
      <xdr:col>15</xdr:col>
      <xdr:colOff>50800</xdr:colOff>
      <xdr:row>84</xdr:row>
      <xdr:rowOff>72389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39581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72208</xdr:rowOff>
    </xdr:from>
    <xdr:to>
      <xdr:col>6</xdr:col>
      <xdr:colOff>38100</xdr:colOff>
      <xdr:row>84</xdr:row>
      <xdr:rowOff>2358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83</xdr:row>
      <xdr:rowOff>165463</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3533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158404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35940</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120032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35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20955</xdr:rowOff>
    </xdr:from>
    <xdr:to>
      <xdr:col>55</xdr:col>
      <xdr:colOff>0</xdr:colOff>
      <xdr:row>84</xdr:row>
      <xdr:rowOff>20955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42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26670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26670</xdr:rowOff>
    </xdr:from>
    <xdr:to>
      <xdr:col>45</xdr:col>
      <xdr:colOff>177800</xdr:colOff>
      <xdr:row>84</xdr:row>
      <xdr:rowOff>26670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26670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62882</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68597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102870</xdr:rowOff>
    </xdr:from>
    <xdr:to>
      <xdr:col>24</xdr:col>
      <xdr:colOff>114300</xdr:colOff>
      <xdr:row>105</xdr:row>
      <xdr:rowOff>33020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81297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91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73661</xdr:rowOff>
    </xdr:from>
    <xdr:to>
      <xdr:col>20</xdr:col>
      <xdr:colOff>38100</xdr:colOff>
      <xdr:row>105</xdr:row>
      <xdr:rowOff>3811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124461</xdr:rowOff>
    </xdr:from>
    <xdr:to>
      <xdr:col>24</xdr:col>
      <xdr:colOff>63500</xdr:colOff>
      <xdr:row>104</xdr:row>
      <xdr:rowOff>153670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9552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46989</xdr:rowOff>
    </xdr:from>
    <xdr:to>
      <xdr:col>15</xdr:col>
      <xdr:colOff>101600</xdr:colOff>
      <xdr:row>104</xdr:row>
      <xdr:rowOff>148589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97789</xdr:rowOff>
    </xdr:from>
    <xdr:to>
      <xdr:col>19</xdr:col>
      <xdr:colOff>177800</xdr:colOff>
      <xdr:row>104</xdr:row>
      <xdr:rowOff>124461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928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165100</xdr:rowOff>
    </xdr:from>
    <xdr:to>
      <xdr:col>10</xdr:col>
      <xdr:colOff>165100</xdr:colOff>
      <xdr:row>104</xdr:row>
      <xdr:rowOff>95250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44450</xdr:rowOff>
    </xdr:from>
    <xdr:to>
      <xdr:col>15</xdr:col>
      <xdr:colOff>50800</xdr:colOff>
      <xdr:row>104</xdr:row>
      <xdr:rowOff>97789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8752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44450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849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166388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139716</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111777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5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100837</xdr:rowOff>
    </xdr:from>
    <xdr:to>
      <xdr:col>55</xdr:col>
      <xdr:colOff>50800</xdr:colOff>
      <xdr:row>106</xdr:row>
      <xdr:rowOff>30987</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123714</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151637</xdr:rowOff>
    </xdr:from>
    <xdr:to>
      <xdr:col>55</xdr:col>
      <xdr:colOff>0</xdr:colOff>
      <xdr:row>105</xdr:row>
      <xdr:rowOff>156211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9639300" y="181538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107696</xdr:rowOff>
    </xdr:from>
    <xdr:to>
      <xdr:col>46</xdr:col>
      <xdr:colOff>38100</xdr:colOff>
      <xdr:row>106</xdr:row>
      <xdr:rowOff>37846</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158496</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8750300" y="1815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158496</xdr:rowOff>
    </xdr:from>
    <xdr:to>
      <xdr:col>45</xdr:col>
      <xdr:colOff>177800</xdr:colOff>
      <xdr:row>106</xdr:row>
      <xdr:rowOff>7620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7861300" y="181607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9906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6972300" y="181813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52088</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54373</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66403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672846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134801</xdr:rowOff>
    </xdr:from>
    <xdr:to>
      <xdr:col>76</xdr:col>
      <xdr:colOff>165100</xdr:colOff>
      <xdr:row>39</xdr:row>
      <xdr:rowOff>64951</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14151</xdr:rowOff>
    </xdr:from>
    <xdr:to>
      <xdr:col>81</xdr:col>
      <xdr:colOff>50800</xdr:colOff>
      <xdr:row>39</xdr:row>
      <xdr:rowOff>41910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7007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39</xdr:row>
      <xdr:rowOff>14151</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703300" y="663048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33565</xdr:rowOff>
    </xdr:from>
    <xdr:to>
      <xdr:col>67</xdr:col>
      <xdr:colOff>101600</xdr:colOff>
      <xdr:row>38</xdr:row>
      <xdr:rowOff>135165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84365</xdr:rowOff>
    </xdr:from>
    <xdr:to>
      <xdr:col>71</xdr:col>
      <xdr:colOff>177800</xdr:colOff>
      <xdr:row>38</xdr:row>
      <xdr:rowOff>115388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65994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56078</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157315</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151691</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103842</xdr:rowOff>
    </xdr:from>
    <xdr:to>
      <xdr:col>116</xdr:col>
      <xdr:colOff>114300</xdr:colOff>
      <xdr:row>41</xdr:row>
      <xdr:rowOff>33992</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6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126719</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68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109485</xdr:rowOff>
    </xdr:from>
    <xdr:to>
      <xdr:col>112</xdr:col>
      <xdr:colOff>38100</xdr:colOff>
      <xdr:row>41</xdr:row>
      <xdr:rowOff>39635</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69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154642</xdr:rowOff>
    </xdr:from>
    <xdr:to>
      <xdr:col>116</xdr:col>
      <xdr:colOff>63500</xdr:colOff>
      <xdr:row>40</xdr:row>
      <xdr:rowOff>160285</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1323300" y="7012642"/>
          <a:ext cx="8382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114150</xdr:rowOff>
    </xdr:from>
    <xdr:to>
      <xdr:col>107</xdr:col>
      <xdr:colOff>101600</xdr:colOff>
      <xdr:row>41</xdr:row>
      <xdr:rowOff>44300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69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160285</xdr:rowOff>
    </xdr:from>
    <xdr:to>
      <xdr:col>111</xdr:col>
      <xdr:colOff>177800</xdr:colOff>
      <xdr:row>40</xdr:row>
      <xdr:rowOff>164950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0434300" y="7018285"/>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114161</xdr:rowOff>
    </xdr:from>
    <xdr:to>
      <xdr:col>102</xdr:col>
      <xdr:colOff>165100</xdr:colOff>
      <xdr:row>41</xdr:row>
      <xdr:rowOff>44311</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69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164950</xdr:rowOff>
    </xdr:from>
    <xdr:to>
      <xdr:col>107</xdr:col>
      <xdr:colOff>50800</xdr:colOff>
      <xdr:row>40</xdr:row>
      <xdr:rowOff>164961</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545300" y="70229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117806</xdr:rowOff>
    </xdr:from>
    <xdr:to>
      <xdr:col>98</xdr:col>
      <xdr:colOff>38100</xdr:colOff>
      <xdr:row>41</xdr:row>
      <xdr:rowOff>47956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69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164961</xdr:rowOff>
    </xdr:from>
    <xdr:to>
      <xdr:col>102</xdr:col>
      <xdr:colOff>114300</xdr:colOff>
      <xdr:row>40</xdr:row>
      <xdr:rowOff>168606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7022961"/>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56162</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74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60827</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74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60838</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7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64483</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75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F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F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00000000-0008-0000-0F00-000086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F00-000088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8527</xdr:rowOff>
    </xdr:from>
    <xdr:to>
      <xdr:col>85</xdr:col>
      <xdr:colOff>177800</xdr:colOff>
      <xdr:row>80</xdr:row>
      <xdr:rowOff>110127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62687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31404</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F00-000094020000}"/>
            </a:ext>
          </a:extLst>
        </xdr:cNvPr>
        <xdr:cNvSpPr txBox="1"/>
      </xdr:nvSpPr>
      <xdr:spPr>
        <a:xfrm>
          <a:off x="16357600" y="135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19957</xdr:rowOff>
    </xdr:from>
    <xdr:to>
      <xdr:col>81</xdr:col>
      <xdr:colOff>101600</xdr:colOff>
      <xdr:row>79</xdr:row>
      <xdr:rowOff>121557</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5430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70757</xdr:rowOff>
    </xdr:from>
    <xdr:to>
      <xdr:col>85</xdr:col>
      <xdr:colOff>127000</xdr:colOff>
      <xdr:row>80</xdr:row>
      <xdr:rowOff>59327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5481300" y="13615307"/>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54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70757</xdr:rowOff>
    </xdr:from>
    <xdr:to>
      <xdr:col>81</xdr:col>
      <xdr:colOff>50800</xdr:colOff>
      <xdr:row>83</xdr:row>
      <xdr:rowOff>60961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4592300" y="13615307"/>
          <a:ext cx="889000" cy="6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157118</xdr:rowOff>
    </xdr:from>
    <xdr:to>
      <xdr:col>72</xdr:col>
      <xdr:colOff>38100</xdr:colOff>
      <xdr:row>83</xdr:row>
      <xdr:rowOff>87268</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652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36468</xdr:rowOff>
    </xdr:from>
    <xdr:to>
      <xdr:col>76</xdr:col>
      <xdr:colOff>114300</xdr:colOff>
      <xdr:row>83</xdr:row>
      <xdr:rowOff>60961</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3703300" y="142668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126093</xdr:rowOff>
    </xdr:from>
    <xdr:to>
      <xdr:col>67</xdr:col>
      <xdr:colOff>101600</xdr:colOff>
      <xdr:row>83</xdr:row>
      <xdr:rowOff>56243</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2763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5443</xdr:rowOff>
    </xdr:from>
    <xdr:to>
      <xdr:col>71</xdr:col>
      <xdr:colOff>177800</xdr:colOff>
      <xdr:row>83</xdr:row>
      <xdr:rowOff>36468</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814300" y="142357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F00-00009D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F00-00009E020000}"/>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F00-00009F020000}"/>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F00-0000A0020000}"/>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138084</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103795</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72770</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00000000-0008-0000-0F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a:extLst>
            <a:ext uri="{FF2B5EF4-FFF2-40B4-BE49-F238E27FC236}">
              <a16:creationId xmlns:a16="http://schemas.microsoft.com/office/drawing/2014/main" id="{00000000-0008-0000-0F00-0000BB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1" name="【消防施設】&#10;一人当たり面積最大値テキスト">
          <a:extLst>
            <a:ext uri="{FF2B5EF4-FFF2-40B4-BE49-F238E27FC236}">
              <a16:creationId xmlns:a16="http://schemas.microsoft.com/office/drawing/2014/main" id="{00000000-0008-0000-0F00-0000BD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03" name="【消防施設】&#10;一人当たり面積平均値テキスト">
          <a:extLst>
            <a:ext uri="{FF2B5EF4-FFF2-40B4-BE49-F238E27FC236}">
              <a16:creationId xmlns:a16="http://schemas.microsoft.com/office/drawing/2014/main" id="{00000000-0008-0000-0F00-0000BF02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5" name="【消防施設】&#10;一人当たり面積該当値テキスト">
          <a:extLst>
            <a:ext uri="{FF2B5EF4-FFF2-40B4-BE49-F238E27FC236}">
              <a16:creationId xmlns:a16="http://schemas.microsoft.com/office/drawing/2014/main" id="{00000000-0008-0000-0F00-0000CB020000}"/>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1323300" y="1445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111252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0434300" y="14458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111252</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9545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24" name="n_1aveValue【消防施設】&#10;一人当たり面積">
          <a:extLst>
            <a:ext uri="{FF2B5EF4-FFF2-40B4-BE49-F238E27FC236}">
              <a16:creationId xmlns:a16="http://schemas.microsoft.com/office/drawing/2014/main" id="{00000000-0008-0000-0F00-0000D402000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5" name="n_2aveValue【消防施設】&#10;一人当たり面積">
          <a:extLst>
            <a:ext uri="{FF2B5EF4-FFF2-40B4-BE49-F238E27FC236}">
              <a16:creationId xmlns:a16="http://schemas.microsoft.com/office/drawing/2014/main" id="{00000000-0008-0000-0F00-0000D502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6" name="n_3aveValue【消防施設】&#10;一人当たり面積">
          <a:extLst>
            <a:ext uri="{FF2B5EF4-FFF2-40B4-BE49-F238E27FC236}">
              <a16:creationId xmlns:a16="http://schemas.microsoft.com/office/drawing/2014/main" id="{00000000-0008-0000-0F00-0000D6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7" name="n_4aveValue【消防施設】&#10;一人当たり面積">
          <a:extLst>
            <a:ext uri="{FF2B5EF4-FFF2-40B4-BE49-F238E27FC236}">
              <a16:creationId xmlns:a16="http://schemas.microsoft.com/office/drawing/2014/main" id="{00000000-0008-0000-0F00-0000D7020000}"/>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728" name="n_1mainValue【消防施設】&#10;一人当たり面積">
          <a:extLst>
            <a:ext uri="{FF2B5EF4-FFF2-40B4-BE49-F238E27FC236}">
              <a16:creationId xmlns:a16="http://schemas.microsoft.com/office/drawing/2014/main" id="{00000000-0008-0000-0F00-0000D8020000}"/>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29" name="n_2mainValue【消防施設】&#10;一人当たり面積">
          <a:extLst>
            <a:ext uri="{FF2B5EF4-FFF2-40B4-BE49-F238E27FC236}">
              <a16:creationId xmlns:a16="http://schemas.microsoft.com/office/drawing/2014/main" id="{00000000-0008-0000-0F00-0000D9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0" name="n_3mainValue【消防施設】&#10;一人当たり面積">
          <a:extLst>
            <a:ext uri="{FF2B5EF4-FFF2-40B4-BE49-F238E27FC236}">
              <a16:creationId xmlns:a16="http://schemas.microsoft.com/office/drawing/2014/main" id="{00000000-0008-0000-0F00-0000DA02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1" name="n_4mainValue【消防施設】&#10;一人当たり面積">
          <a:extLst>
            <a:ext uri="{FF2B5EF4-FFF2-40B4-BE49-F238E27FC236}">
              <a16:creationId xmlns:a16="http://schemas.microsoft.com/office/drawing/2014/main" id="{00000000-0008-0000-0F00-0000DB02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00000000-0008-0000-0F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8" name="【庁舎】&#10;有形固定資産減価償却率最小値テキスト">
          <a:extLst>
            <a:ext uri="{FF2B5EF4-FFF2-40B4-BE49-F238E27FC236}">
              <a16:creationId xmlns:a16="http://schemas.microsoft.com/office/drawing/2014/main" id="{00000000-0008-0000-0F00-0000F602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0" name="【庁舎】&#10;有形固定資産減価償却率最大値テキスト">
          <a:extLst>
            <a:ext uri="{FF2B5EF4-FFF2-40B4-BE49-F238E27FC236}">
              <a16:creationId xmlns:a16="http://schemas.microsoft.com/office/drawing/2014/main" id="{00000000-0008-0000-0F00-0000F802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762" name="【庁舎】&#10;有形固定資産減価償却率平均値テキスト">
          <a:extLst>
            <a:ext uri="{FF2B5EF4-FFF2-40B4-BE49-F238E27FC236}">
              <a16:creationId xmlns:a16="http://schemas.microsoft.com/office/drawing/2014/main" id="{00000000-0008-0000-0F00-0000FA020000}"/>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18869</xdr:rowOff>
    </xdr:from>
    <xdr:to>
      <xdr:col>85</xdr:col>
      <xdr:colOff>177800</xdr:colOff>
      <xdr:row>100</xdr:row>
      <xdr:rowOff>120469</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62687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105246</xdr:rowOff>
    </xdr:from>
    <xdr:ext cx="340478" cy="259045"/>
    <xdr:sp macro="" textlink="">
      <xdr:nvSpPr>
        <xdr:cNvPr id="774" name="【庁舎】&#10;有形固定資産減価償却率該当値テキスト">
          <a:extLst>
            <a:ext uri="{FF2B5EF4-FFF2-40B4-BE49-F238E27FC236}">
              <a16:creationId xmlns:a16="http://schemas.microsoft.com/office/drawing/2014/main" id="{00000000-0008-0000-0F00-000006030000}"/>
            </a:ext>
          </a:extLst>
        </xdr:cNvPr>
        <xdr:cNvSpPr txBox="1"/>
      </xdr:nvSpPr>
      <xdr:spPr>
        <a:xfrm>
          <a:off x="16357600" y="170787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133169</xdr:rowOff>
    </xdr:from>
    <xdr:to>
      <xdr:col>81</xdr:col>
      <xdr:colOff>101600</xdr:colOff>
      <xdr:row>100</xdr:row>
      <xdr:rowOff>63319</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5430500" y="17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12519</xdr:rowOff>
    </xdr:from>
    <xdr:to>
      <xdr:col>85</xdr:col>
      <xdr:colOff>127000</xdr:colOff>
      <xdr:row>100</xdr:row>
      <xdr:rowOff>69669</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5481300" y="1715751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454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12519</xdr:rowOff>
    </xdr:from>
    <xdr:to>
      <xdr:col>81</xdr:col>
      <xdr:colOff>50800</xdr:colOff>
      <xdr:row>105</xdr:row>
      <xdr:rowOff>81099</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flipV="1">
          <a:off x="14592300" y="17157519"/>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81099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3703300" y="180327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276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149679</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2814300" y="18032730"/>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783" name="n_1aveValue【庁舎】&#10;有形固定資産減価償却率">
          <a:extLst>
            <a:ext uri="{FF2B5EF4-FFF2-40B4-BE49-F238E27FC236}">
              <a16:creationId xmlns:a16="http://schemas.microsoft.com/office/drawing/2014/main" id="{00000000-0008-0000-0F00-00000F030000}"/>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4" name="n_2aveValue【庁舎】&#10;有形固定資産減価償却率">
          <a:extLst>
            <a:ext uri="{FF2B5EF4-FFF2-40B4-BE49-F238E27FC236}">
              <a16:creationId xmlns:a16="http://schemas.microsoft.com/office/drawing/2014/main" id="{00000000-0008-0000-0F00-000010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5" name="n_3aveValue【庁舎】&#10;有形固定資産減価償却率">
          <a:extLst>
            <a:ext uri="{FF2B5EF4-FFF2-40B4-BE49-F238E27FC236}">
              <a16:creationId xmlns:a16="http://schemas.microsoft.com/office/drawing/2014/main" id="{00000000-0008-0000-0F00-000011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6" name="n_4aveValue【庁舎】&#10;有形固定資産減価償却率">
          <a:extLst>
            <a:ext uri="{FF2B5EF4-FFF2-40B4-BE49-F238E27FC236}">
              <a16:creationId xmlns:a16="http://schemas.microsoft.com/office/drawing/2014/main" id="{00000000-0008-0000-0F00-00001203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79846</xdr:rowOff>
    </xdr:from>
    <xdr:ext cx="340478" cy="259045"/>
    <xdr:sp macro="" textlink="">
      <xdr:nvSpPr>
        <xdr:cNvPr id="787" name="n_1mainValue【庁舎】&#10;有形固定資産減価償却率">
          <a:extLst>
            <a:ext uri="{FF2B5EF4-FFF2-40B4-BE49-F238E27FC236}">
              <a16:creationId xmlns:a16="http://schemas.microsoft.com/office/drawing/2014/main" id="{00000000-0008-0000-0F00-000013030000}"/>
            </a:ext>
          </a:extLst>
        </xdr:cNvPr>
        <xdr:cNvSpPr txBox="1"/>
      </xdr:nvSpPr>
      <xdr:spPr>
        <a:xfrm>
          <a:off x="15298361" y="1688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88" name="n_2mainValue【庁舎】&#10;有形固定資産減価償却率">
          <a:extLst>
            <a:ext uri="{FF2B5EF4-FFF2-40B4-BE49-F238E27FC236}">
              <a16:creationId xmlns:a16="http://schemas.microsoft.com/office/drawing/2014/main" id="{00000000-0008-0000-0F00-00001403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789" name="n_3mainValue【庁舎】&#10;有形固定資産減価償却率">
          <a:extLst>
            <a:ext uri="{FF2B5EF4-FFF2-40B4-BE49-F238E27FC236}">
              <a16:creationId xmlns:a16="http://schemas.microsoft.com/office/drawing/2014/main" id="{00000000-0008-0000-0F00-000015030000}"/>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790" name="n_4mainValue【庁舎】&#10;有形固定資産減価償却率">
          <a:extLst>
            <a:ext uri="{FF2B5EF4-FFF2-40B4-BE49-F238E27FC236}">
              <a16:creationId xmlns:a16="http://schemas.microsoft.com/office/drawing/2014/main" id="{00000000-0008-0000-0F00-000016030000}"/>
            </a:ext>
          </a:extLst>
        </xdr:cNvPr>
        <xdr:cNvSpPr txBox="1"/>
      </xdr:nvSpPr>
      <xdr:spPr>
        <a:xfrm>
          <a:off x="12611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F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7" name="【庁舎】&#10;一人当たり面積最小値テキスト">
          <a:extLst>
            <a:ext uri="{FF2B5EF4-FFF2-40B4-BE49-F238E27FC236}">
              <a16:creationId xmlns:a16="http://schemas.microsoft.com/office/drawing/2014/main" id="{00000000-0008-0000-0F00-000031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9" name="【庁舎】&#10;一人当たり面積最大値テキスト">
          <a:extLst>
            <a:ext uri="{FF2B5EF4-FFF2-40B4-BE49-F238E27FC236}">
              <a16:creationId xmlns:a16="http://schemas.microsoft.com/office/drawing/2014/main" id="{00000000-0008-0000-0F00-000033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1" name="【庁舎】&#10;一人当たり面積平均値テキスト">
          <a:extLst>
            <a:ext uri="{FF2B5EF4-FFF2-40B4-BE49-F238E27FC236}">
              <a16:creationId xmlns:a16="http://schemas.microsoft.com/office/drawing/2014/main" id="{00000000-0008-0000-0F00-00003503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2110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833" name="【庁舎】&#10;一人当たり面積該当値テキスト">
          <a:extLst>
            <a:ext uri="{FF2B5EF4-FFF2-40B4-BE49-F238E27FC236}">
              <a16:creationId xmlns:a16="http://schemas.microsoft.com/office/drawing/2014/main" id="{00000000-0008-0000-0F00-000041030000}"/>
            </a:ext>
          </a:extLst>
        </xdr:cNvPr>
        <xdr:cNvSpPr txBox="1"/>
      </xdr:nvSpPr>
      <xdr:spPr>
        <a:xfrm>
          <a:off x="22199600"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149498</xdr:rowOff>
    </xdr:from>
    <xdr:to>
      <xdr:col>112</xdr:col>
      <xdr:colOff>38100</xdr:colOff>
      <xdr:row>105</xdr:row>
      <xdr:rowOff>79648</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127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28848</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21323300" y="180245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152763</xdr:rowOff>
    </xdr:from>
    <xdr:to>
      <xdr:col>107</xdr:col>
      <xdr:colOff>101600</xdr:colOff>
      <xdr:row>105</xdr:row>
      <xdr:rowOff>82913</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038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28848</xdr:rowOff>
    </xdr:from>
    <xdr:to>
      <xdr:col>111</xdr:col>
      <xdr:colOff>177800</xdr:colOff>
      <xdr:row>105</xdr:row>
      <xdr:rowOff>32113</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0434300" y="180310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32113</xdr:rowOff>
    </xdr:from>
    <xdr:to>
      <xdr:col>107</xdr:col>
      <xdr:colOff>50800</xdr:colOff>
      <xdr:row>105</xdr:row>
      <xdr:rowOff>41911</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9545300" y="180343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8605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152944</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18656300" y="18044161"/>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42" name="n_1aveValue【庁舎】&#10;一人当たり面積">
          <a:extLst>
            <a:ext uri="{FF2B5EF4-FFF2-40B4-BE49-F238E27FC236}">
              <a16:creationId xmlns:a16="http://schemas.microsoft.com/office/drawing/2014/main" id="{00000000-0008-0000-0F00-00004A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843" name="n_2aveValue【庁舎】&#10;一人当たり面積">
          <a:extLst>
            <a:ext uri="{FF2B5EF4-FFF2-40B4-BE49-F238E27FC236}">
              <a16:creationId xmlns:a16="http://schemas.microsoft.com/office/drawing/2014/main" id="{00000000-0008-0000-0F00-00004B030000}"/>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4" name="n_3aveValue【庁舎】&#10;一人当たり面積">
          <a:extLst>
            <a:ext uri="{FF2B5EF4-FFF2-40B4-BE49-F238E27FC236}">
              <a16:creationId xmlns:a16="http://schemas.microsoft.com/office/drawing/2014/main" id="{00000000-0008-0000-0F00-00004C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5" name="n_4aveValue【庁舎】&#10;一人当たり面積">
          <a:extLst>
            <a:ext uri="{FF2B5EF4-FFF2-40B4-BE49-F238E27FC236}">
              <a16:creationId xmlns:a16="http://schemas.microsoft.com/office/drawing/2014/main" id="{00000000-0008-0000-0F00-00004D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96175</xdr:rowOff>
    </xdr:from>
    <xdr:ext cx="469744" cy="259045"/>
    <xdr:sp macro="" textlink="">
      <xdr:nvSpPr>
        <xdr:cNvPr id="846" name="n_1mainValue【庁舎】&#10;一人当たり面積">
          <a:extLst>
            <a:ext uri="{FF2B5EF4-FFF2-40B4-BE49-F238E27FC236}">
              <a16:creationId xmlns:a16="http://schemas.microsoft.com/office/drawing/2014/main" id="{00000000-0008-0000-0F00-00004E030000}"/>
            </a:ext>
          </a:extLst>
        </xdr:cNvPr>
        <xdr:cNvSpPr txBox="1"/>
      </xdr:nvSpPr>
      <xdr:spPr>
        <a:xfrm>
          <a:off x="210757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99440</xdr:rowOff>
    </xdr:from>
    <xdr:ext cx="469744" cy="259045"/>
    <xdr:sp macro="" textlink="">
      <xdr:nvSpPr>
        <xdr:cNvPr id="847" name="n_2mainValue【庁舎】&#10;一人当たり面積">
          <a:extLst>
            <a:ext uri="{FF2B5EF4-FFF2-40B4-BE49-F238E27FC236}">
              <a16:creationId xmlns:a16="http://schemas.microsoft.com/office/drawing/2014/main" id="{00000000-0008-0000-0F00-00004F030000}"/>
            </a:ext>
          </a:extLst>
        </xdr:cNvPr>
        <xdr:cNvSpPr txBox="1"/>
      </xdr:nvSpPr>
      <xdr:spPr>
        <a:xfrm>
          <a:off x="20199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48" name="n_3mainValue【庁舎】&#10;一人当たり面積">
          <a:extLst>
            <a:ext uri="{FF2B5EF4-FFF2-40B4-BE49-F238E27FC236}">
              <a16:creationId xmlns:a16="http://schemas.microsoft.com/office/drawing/2014/main" id="{00000000-0008-0000-0F00-000050030000}"/>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49" name="n_4mainValue【庁舎】&#10;一人当たり面積">
          <a:extLst>
            <a:ext uri="{FF2B5EF4-FFF2-40B4-BE49-F238E27FC236}">
              <a16:creationId xmlns:a16="http://schemas.microsoft.com/office/drawing/2014/main" id="{00000000-0008-0000-0F00-000051030000}"/>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平均的な水準となっているが、「図書館」「福祉施設」の施設類型についてはやや高めの水準となっている。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図書館や福祉施設については、建設時は電源立地地域対策交付金等の財源を活用したが、老朽化が進む中で改修等に充てる財源が乏しく、他施設と比較して改修等が実施できていないため、有形固定資産減価償却率が高い水準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また、福祉施設については障害者福祉施設の大規模改修を実施しており、改修が完了する令和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年度には数値が改善する見込みとなっている。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市民一人当たりの資産や面積では、「一般廃棄物処理施設」や「体育館・プール」の施設類型が類似団体平均より高い水準となっている。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般廃棄物処理施設については、隣接市町と共同利用を行う新施設の建設を進めている。体育館・プールについては、令和２年度末において個別施設計画を策定済であり、老朽化した施設が多いことから、計画に基づいて施設規模の適正化に努め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電力事業者等からの固定資産税収入の割合が大きく、昭和６３年の原子力発電所への固定資産税の課税開始から財政力指数が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を超え不交付団体となっていたが、減価償却による税収入の減少などにより、財政力指数が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を下回り、平成２２年度から地方交付税の交付団体となっている。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全国平均や類似団体内平均は上回っているが、日本原電敦賀１号機やもんじゅの廃炉決定による税収の減少傾向の影響等により、今後も指数の低下が見込まれる。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健全な財政運営を維持するため、徹底した事業コストの削減、市税等の最大限の徴収努力に加え、企業誘致等による産業の複軸化を進めている。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37042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本年度の経常収支比率は前年度と比較して０．７ポイント悪化したことにより、全国平均と同程度の数値となった。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悪化の要因としては、指定管理料や電気代増加等に伴う物件費の増加や、臨時財政対策債等の減少による経常一般財源等総額が減少したことによる。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が進む公共施設等の維持管理経費や社会保障関係経費など、経常経費の増加傾向は続くと考えられるため、公共施設等総合管理計画等に基づく取組を通じて経常経費の削減に努め、現在水準の維持・改善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146473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20744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9152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0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80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人件費、物件費等の人口１人当たりの金額が全国平均、類似団体内平均を上回っているのは、物件費の増加が主な要因となっている。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物件費の増加要因としては、ふるさと納税寄附金の増加に伴う事務費の増加や、指定管理料や電気代等の増加が挙げられる。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今後も行政改革の推進に積極的に取り組み、人件費・物件費等コスト縮減を図る方針である。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76273</xdr:rowOff>
    </xdr:from>
    <xdr:to>
      <xdr:col>23</xdr:col>
      <xdr:colOff>133350</xdr:colOff>
      <xdr:row>90</xdr:row>
      <xdr:rowOff>106170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335323"/>
          <a:ext cx="838200" cy="2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47951</xdr:rowOff>
    </xdr:from>
    <xdr:to>
      <xdr:col>19</xdr:col>
      <xdr:colOff>133350</xdr:colOff>
      <xdr:row>89</xdr:row>
      <xdr:rowOff>76273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792651"/>
          <a:ext cx="889000" cy="5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40380</xdr:rowOff>
    </xdr:from>
    <xdr:to>
      <xdr:col>15</xdr:col>
      <xdr:colOff>82550</xdr:colOff>
      <xdr:row>86</xdr:row>
      <xdr:rowOff>47951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0730"/>
          <a:ext cx="889000" cy="5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18503</xdr:rowOff>
    </xdr:from>
    <xdr:to>
      <xdr:col>11</xdr:col>
      <xdr:colOff>31750</xdr:colOff>
      <xdr:row>83</xdr:row>
      <xdr:rowOff>40380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8853"/>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90</xdr:row>
      <xdr:rowOff>55370</xdr:rowOff>
    </xdr:from>
    <xdr:to>
      <xdr:col>23</xdr:col>
      <xdr:colOff>184150</xdr:colOff>
      <xdr:row>90</xdr:row>
      <xdr:rowOff>156970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122697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3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25473</xdr:rowOff>
    </xdr:from>
    <xdr:to>
      <xdr:col>19</xdr:col>
      <xdr:colOff>184150</xdr:colOff>
      <xdr:row>89</xdr:row>
      <xdr:rowOff>127073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111850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70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168601</xdr:rowOff>
    </xdr:from>
    <xdr:to>
      <xdr:col>15</xdr:col>
      <xdr:colOff>133350</xdr:colOff>
      <xdr:row>86</xdr:row>
      <xdr:rowOff>98751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83528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161030</xdr:rowOff>
    </xdr:from>
    <xdr:to>
      <xdr:col>11</xdr:col>
      <xdr:colOff>82550</xdr:colOff>
      <xdr:row>83</xdr:row>
      <xdr:rowOff>91180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75957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0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139153</xdr:rowOff>
    </xdr:from>
    <xdr:to>
      <xdr:col>7</xdr:col>
      <xdr:colOff>31750</xdr:colOff>
      <xdr:row>83</xdr:row>
      <xdr:rowOff>69303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54080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8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国家公務員と同様の給与水準に合わせるため、平成２５年度において給与減額支給措置を行った結果、ラスパイレス指数が１００を下回っている。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また、これまでの給与体系の見直しにより、類似団体内平均を下回っていることから、今後も引き続き、職務・職責に応じた給与体系を継続する。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567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15421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87</xdr:row>
      <xdr:rowOff>85271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567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民間活力の導入等により、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144992</xdr:rowOff>
    </xdr:from>
    <xdr:to>
      <xdr:col>81</xdr:col>
      <xdr:colOff>44450</xdr:colOff>
      <xdr:row>62</xdr:row>
      <xdr:rowOff>167111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74892"/>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144992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118851</xdr:rowOff>
    </xdr:from>
    <xdr:to>
      <xdr:col>72</xdr:col>
      <xdr:colOff>203200</xdr:colOff>
      <xdr:row>62</xdr:row>
      <xdr:rowOff>128905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487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58526</xdr:rowOff>
    </xdr:from>
    <xdr:to>
      <xdr:col>68</xdr:col>
      <xdr:colOff>152400</xdr:colOff>
      <xdr:row>62</xdr:row>
      <xdr:rowOff>118851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884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116311</xdr:rowOff>
    </xdr:from>
    <xdr:to>
      <xdr:col>81</xdr:col>
      <xdr:colOff>95250</xdr:colOff>
      <xdr:row>63</xdr:row>
      <xdr:rowOff>46461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88388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68051</xdr:rowOff>
    </xdr:from>
    <xdr:to>
      <xdr:col>68</xdr:col>
      <xdr:colOff>203200</xdr:colOff>
      <xdr:row>62</xdr:row>
      <xdr:rowOff>169651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154428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94103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実質公債費比率は３カ年平均の数値であり、前年度から１．０ポイント改善しており、さらに単年度での数値では０．５ポイント改善している。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改善の要因としては、充当可能特定財源が増加したことが挙げられる。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廃棄物最終処分場及び新清掃センター整備、障害者福祉施設改修等の大規模プロジェクトによる公債費負担の増加が見込まれており、数値が悪化することが見込まれるため、健全化判断比率に配慮しつつ、単独債及び借換債の発行抑制を行い、適正化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286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44027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前年度同様、基金残高や特定財源などの充当可能財源が、地方債残高等の将来負担額を上回ったことにより、将来負担率が数値が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となっているが、今後の一般廃棄物最終処分場及び新清掃センター整備、障害者福祉施設改修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類似団体内平均と同等水準になっている。引き続き定数管理を行うとともに、民間活力の導入等により、人件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物件費に係る経常収支比率が全国平均、類似団体内平均を上回っているのは、本市は多くの公共施設を保有しており、施設の管理経費や指定管理料等が多額であることが要因である。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令和４年度は、経常一般財源の減少等により前年度から０．１ポイント悪化している。今後は、指定管理料の見直し及び委託料と人件費とのバランス等を含め経費の圧縮を進めていく。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4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33274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74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18</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479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44704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85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68851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扶助費に係る経常収支比率は、全国平均、類似団体内平均と比較して良好な数値であり、令和４年度は児童手当支給費等の減少により、前年度から０．６ポイント改善している。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今後は高齢化の進展や障害者サービスの充実等により増加傾向となる見込みである。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142240</xdr:rowOff>
    </xdr:from>
    <xdr:to>
      <xdr:col>24</xdr:col>
      <xdr:colOff>25400</xdr:colOff>
      <xdr:row>55</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00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16510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77470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77470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91440</xdr:rowOff>
    </xdr:from>
    <xdr:to>
      <xdr:col>24</xdr:col>
      <xdr:colOff>76200</xdr:colOff>
      <xdr:row>55</xdr:row>
      <xdr:rowOff>21590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107967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137160</xdr:rowOff>
    </xdr:from>
    <xdr:to>
      <xdr:col>20</xdr:col>
      <xdr:colOff>38100</xdr:colOff>
      <xdr:row>55</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77487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26670</xdr:rowOff>
    </xdr:from>
    <xdr:to>
      <xdr:col>11</xdr:col>
      <xdr:colOff>60325</xdr:colOff>
      <xdr:row>55</xdr:row>
      <xdr:rowOff>128270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その他に係る経常収支比率は前年度から０．２ポイント改善しており、全国平均、類似団体内平均とほぼ同水準である。改善の要因としては維持補修費の減少等が挙げられる。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今後は公共施設等総合管理計画等に基づく取組を通じて維持補修費等の適正化を図っていく。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120650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6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が全国平均、類似団体内平均を大きく上回っているのは、主に病院事業会計への繰出金及び公立大学法人への運営費交付金があることが要因と考えられる。本市特有の要因である病院事業会計繰出金が約１０．７億円、公立大学法人運営費交付金が約４．２億円であるため、これらを除けば適正な水準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238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39</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238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5842</xdr:rowOff>
    </xdr:from>
    <xdr:to>
      <xdr:col>73</xdr:col>
      <xdr:colOff>180975</xdr:colOff>
      <xdr:row>39</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923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96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126492</xdr:rowOff>
    </xdr:from>
    <xdr:to>
      <xdr:col>74</xdr:col>
      <xdr:colOff>31750</xdr:colOff>
      <xdr:row>39</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41419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公債費に係る経常収支比率は、過去からの起債抑制方針により、全国平均、類似団体内平均と比較して良好な値である。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廃棄物最終処分場及び新清掃センター整備、障害者福祉施設改修等の大規模プロジェクトに係る市債の発行により、悪化していくと見込まれるため、単独債及び借換債の発行抑制等による後年度公債費負担の軽減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75</xdr:row>
      <xdr:rowOff>170435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24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17272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246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47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886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類似団体内平均と比較して公債費以外の経常収支比率が高いのは、本市が多くの公共施設を保有しており、施設の管理経費等が多額であることや、病院事業会計への繰出金及び公立大学法人への運営費交付金が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また令和４年度は経常経費の増加や、経常一般財源の減少により前年度比０．６ポイントの悪化となった。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今後は行政改革の推進や公共施設等総合管理計画等に基づく取組等を通じて経常経費の縮減を図っていく。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3629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155575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362939"/>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315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3436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104775</xdr:rowOff>
    </xdr:from>
    <xdr:to>
      <xdr:col>74</xdr:col>
      <xdr:colOff>31750</xdr:colOff>
      <xdr:row>79</xdr:row>
      <xdr:rowOff>34925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19702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16520</xdr:rowOff>
    </xdr:from>
    <xdr:to>
      <xdr:col>29</xdr:col>
      <xdr:colOff>127000</xdr:colOff>
      <xdr:row>16</xdr:row>
      <xdr:rowOff>32521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07345"/>
          <a:ext cx="647700" cy="1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32521</xdr:rowOff>
    </xdr:from>
    <xdr:to>
      <xdr:col>26</xdr:col>
      <xdr:colOff>50800</xdr:colOff>
      <xdr:row>16</xdr:row>
      <xdr:rowOff>54939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23346"/>
          <a:ext cx="698500" cy="2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54939</xdr:rowOff>
    </xdr:from>
    <xdr:to>
      <xdr:col>22</xdr:col>
      <xdr:colOff>114300</xdr:colOff>
      <xdr:row>16</xdr:row>
      <xdr:rowOff>105431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45764"/>
          <a:ext cx="698500" cy="50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105431</xdr:rowOff>
    </xdr:from>
    <xdr:to>
      <xdr:col>18</xdr:col>
      <xdr:colOff>177800</xdr:colOff>
      <xdr:row>16</xdr:row>
      <xdr:rowOff>146150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96256"/>
          <a:ext cx="698500" cy="4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137170</xdr:rowOff>
    </xdr:from>
    <xdr:to>
      <xdr:col>29</xdr:col>
      <xdr:colOff>177800</xdr:colOff>
      <xdr:row>16</xdr:row>
      <xdr:rowOff>67320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5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153697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0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153171</xdr:rowOff>
    </xdr:from>
    <xdr:to>
      <xdr:col>26</xdr:col>
      <xdr:colOff>101600</xdr:colOff>
      <xdr:row>16</xdr:row>
      <xdr:rowOff>83321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72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93498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4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4139</xdr:rowOff>
    </xdr:from>
    <xdr:to>
      <xdr:col>22</xdr:col>
      <xdr:colOff>165100</xdr:colOff>
      <xdr:row>16</xdr:row>
      <xdr:rowOff>105739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115916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6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54631</xdr:rowOff>
    </xdr:from>
    <xdr:to>
      <xdr:col>19</xdr:col>
      <xdr:colOff>38100</xdr:colOff>
      <xdr:row>16</xdr:row>
      <xdr:rowOff>156231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4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166408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1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95350</xdr:rowOff>
    </xdr:from>
    <xdr:to>
      <xdr:col>15</xdr:col>
      <xdr:colOff>101600</xdr:colOff>
      <xdr:row>17</xdr:row>
      <xdr:rowOff>25500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8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35677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5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334014</xdr:rowOff>
    </xdr:from>
    <xdr:to>
      <xdr:col>29</xdr:col>
      <xdr:colOff>127000</xdr:colOff>
      <xdr:row>36</xdr:row>
      <xdr:rowOff>35201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944364"/>
          <a:ext cx="6477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299560</xdr:rowOff>
    </xdr:from>
    <xdr:to>
      <xdr:col>26</xdr:col>
      <xdr:colOff>50800</xdr:colOff>
      <xdr:row>35</xdr:row>
      <xdr:rowOff>334014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909910"/>
          <a:ext cx="6985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197703</xdr:rowOff>
    </xdr:from>
    <xdr:to>
      <xdr:col>22</xdr:col>
      <xdr:colOff>114300</xdr:colOff>
      <xdr:row>35</xdr:row>
      <xdr:rowOff>299560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808053"/>
          <a:ext cx="698500" cy="10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197703</xdr:rowOff>
    </xdr:from>
    <xdr:to>
      <xdr:col>18</xdr:col>
      <xdr:colOff>177800</xdr:colOff>
      <xdr:row>35</xdr:row>
      <xdr:rowOff>198650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808053"/>
          <a:ext cx="6985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327301</xdr:rowOff>
    </xdr:from>
    <xdr:to>
      <xdr:col>29</xdr:col>
      <xdr:colOff>177800</xdr:colOff>
      <xdr:row>36</xdr:row>
      <xdr:rowOff>86001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299378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283214</xdr:rowOff>
    </xdr:from>
    <xdr:to>
      <xdr:col>26</xdr:col>
      <xdr:colOff>101600</xdr:colOff>
      <xdr:row>36</xdr:row>
      <xdr:rowOff>41914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26691</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97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248760</xdr:rowOff>
    </xdr:from>
    <xdr:to>
      <xdr:col>22</xdr:col>
      <xdr:colOff>165100</xdr:colOff>
      <xdr:row>36</xdr:row>
      <xdr:rowOff>7460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335137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146903</xdr:rowOff>
    </xdr:from>
    <xdr:to>
      <xdr:col>19</xdr:col>
      <xdr:colOff>38100</xdr:colOff>
      <xdr:row>35</xdr:row>
      <xdr:rowOff>248503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258680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52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147850</xdr:rowOff>
    </xdr:from>
    <xdr:to>
      <xdr:col>15</xdr:col>
      <xdr:colOff>101600</xdr:colOff>
      <xdr:row>35</xdr:row>
      <xdr:rowOff>249450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259627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27838</xdr:rowOff>
    </xdr:from>
    <xdr:to>
      <xdr:col>24</xdr:col>
      <xdr:colOff>63500</xdr:colOff>
      <xdr:row>35</xdr:row>
      <xdr:rowOff>68206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8588"/>
          <a:ext cx="8382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68206</xdr:rowOff>
    </xdr:from>
    <xdr:to>
      <xdr:col>19</xdr:col>
      <xdr:colOff>177800</xdr:colOff>
      <xdr:row>35</xdr:row>
      <xdr:rowOff>146844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895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146844</xdr:rowOff>
    </xdr:from>
    <xdr:to>
      <xdr:col>15</xdr:col>
      <xdr:colOff>50800</xdr:colOff>
      <xdr:row>37</xdr:row>
      <xdr:rowOff>43936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7594"/>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43936</xdr:rowOff>
    </xdr:from>
    <xdr:to>
      <xdr:col>10</xdr:col>
      <xdr:colOff>114300</xdr:colOff>
      <xdr:row>37</xdr:row>
      <xdr:rowOff>47955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7586"/>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148488</xdr:rowOff>
    </xdr:from>
    <xdr:to>
      <xdr:col>24</xdr:col>
      <xdr:colOff>114300</xdr:colOff>
      <xdr:row>35</xdr:row>
      <xdr:rowOff>78638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171365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17406</xdr:rowOff>
    </xdr:from>
    <xdr:to>
      <xdr:col>20</xdr:col>
      <xdr:colOff>38100</xdr:colOff>
      <xdr:row>35</xdr:row>
      <xdr:rowOff>119006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135533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9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96044</xdr:rowOff>
    </xdr:from>
    <xdr:to>
      <xdr:col>15</xdr:col>
      <xdr:colOff>101600</xdr:colOff>
      <xdr:row>36</xdr:row>
      <xdr:rowOff>26194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42721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164586</xdr:rowOff>
    </xdr:from>
    <xdr:to>
      <xdr:col>10</xdr:col>
      <xdr:colOff>165100</xdr:colOff>
      <xdr:row>37</xdr:row>
      <xdr:rowOff>94736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111263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168605</xdr:rowOff>
    </xdr:from>
    <xdr:to>
      <xdr:col>6</xdr:col>
      <xdr:colOff>38100</xdr:colOff>
      <xdr:row>37</xdr:row>
      <xdr:rowOff>98755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115282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41783</xdr:rowOff>
    </xdr:from>
    <xdr:to>
      <xdr:col>24</xdr:col>
      <xdr:colOff>63500</xdr:colOff>
      <xdr:row>52</xdr:row>
      <xdr:rowOff>56848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85733"/>
          <a:ext cx="8382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56848</xdr:rowOff>
    </xdr:from>
    <xdr:to>
      <xdr:col>19</xdr:col>
      <xdr:colOff>177800</xdr:colOff>
      <xdr:row>54</xdr:row>
      <xdr:rowOff>164606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72248"/>
          <a:ext cx="889000" cy="4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164606</xdr:rowOff>
    </xdr:from>
    <xdr:to>
      <xdr:col>15</xdr:col>
      <xdr:colOff>50800</xdr:colOff>
      <xdr:row>56</xdr:row>
      <xdr:rowOff>135716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22906"/>
          <a:ext cx="889000" cy="3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135716</xdr:rowOff>
    </xdr:from>
    <xdr:to>
      <xdr:col>10</xdr:col>
      <xdr:colOff>114300</xdr:colOff>
      <xdr:row>56</xdr:row>
      <xdr:rowOff>140309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6916"/>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162433</xdr:rowOff>
    </xdr:from>
    <xdr:to>
      <xdr:col>24</xdr:col>
      <xdr:colOff>114300</xdr:colOff>
      <xdr:row>51</xdr:row>
      <xdr:rowOff>92583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115460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8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6048</xdr:rowOff>
    </xdr:from>
    <xdr:to>
      <xdr:col>20</xdr:col>
      <xdr:colOff>38100</xdr:colOff>
      <xdr:row>52</xdr:row>
      <xdr:rowOff>107648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124175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113806</xdr:rowOff>
    </xdr:from>
    <xdr:to>
      <xdr:col>15</xdr:col>
      <xdr:colOff>101600</xdr:colOff>
      <xdr:row>55</xdr:row>
      <xdr:rowOff>43956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60483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84916</xdr:rowOff>
    </xdr:from>
    <xdr:to>
      <xdr:col>10</xdr:col>
      <xdr:colOff>165100</xdr:colOff>
      <xdr:row>57</xdr:row>
      <xdr:rowOff>15066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31593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6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89509</xdr:rowOff>
    </xdr:from>
    <xdr:to>
      <xdr:col>6</xdr:col>
      <xdr:colOff>38100</xdr:colOff>
      <xdr:row>57</xdr:row>
      <xdr:rowOff>19659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36186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153264</xdr:rowOff>
    </xdr:from>
    <xdr:to>
      <xdr:col>24</xdr:col>
      <xdr:colOff>63500</xdr:colOff>
      <xdr:row>77</xdr:row>
      <xdr:rowOff>38697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83464"/>
          <a:ext cx="8382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153264</xdr:rowOff>
    </xdr:from>
    <xdr:to>
      <xdr:col>19</xdr:col>
      <xdr:colOff>177800</xdr:colOff>
      <xdr:row>77</xdr:row>
      <xdr:rowOff>99504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83464"/>
          <a:ext cx="889000" cy="1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99504</xdr:rowOff>
    </xdr:from>
    <xdr:to>
      <xdr:col>15</xdr:col>
      <xdr:colOff>50800</xdr:colOff>
      <xdr:row>77</xdr:row>
      <xdr:rowOff>170256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01154"/>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167132</xdr:rowOff>
    </xdr:from>
    <xdr:to>
      <xdr:col>10</xdr:col>
      <xdr:colOff>114300</xdr:colOff>
      <xdr:row>77</xdr:row>
      <xdr:rowOff>170256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6878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159347</xdr:rowOff>
    </xdr:from>
    <xdr:to>
      <xdr:col>24</xdr:col>
      <xdr:colOff>114300</xdr:colOff>
      <xdr:row>77</xdr:row>
      <xdr:rowOff>89497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102464</xdr:rowOff>
    </xdr:from>
    <xdr:to>
      <xdr:col>20</xdr:col>
      <xdr:colOff>38100</xdr:colOff>
      <xdr:row>77</xdr:row>
      <xdr:rowOff>32614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49141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48704</xdr:rowOff>
    </xdr:from>
    <xdr:to>
      <xdr:col>15</xdr:col>
      <xdr:colOff>101600</xdr:colOff>
      <xdr:row>77</xdr:row>
      <xdr:rowOff>150304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166831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119456</xdr:rowOff>
    </xdr:from>
    <xdr:to>
      <xdr:col>10</xdr:col>
      <xdr:colOff>165100</xdr:colOff>
      <xdr:row>78</xdr:row>
      <xdr:rowOff>49606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66133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116332</xdr:rowOff>
    </xdr:from>
    <xdr:to>
      <xdr:col>6</xdr:col>
      <xdr:colOff>38100</xdr:colOff>
      <xdr:row>78</xdr:row>
      <xdr:rowOff>46482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63009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24093</xdr:rowOff>
    </xdr:from>
    <xdr:to>
      <xdr:col>24</xdr:col>
      <xdr:colOff>63500</xdr:colOff>
      <xdr:row>97</xdr:row>
      <xdr:rowOff>28764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83293"/>
          <a:ext cx="8382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24093</xdr:rowOff>
    </xdr:from>
    <xdr:to>
      <xdr:col>19</xdr:col>
      <xdr:colOff>177800</xdr:colOff>
      <xdr:row>97</xdr:row>
      <xdr:rowOff>126343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83293"/>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126343</xdr:rowOff>
    </xdr:from>
    <xdr:to>
      <xdr:col>15</xdr:col>
      <xdr:colOff>50800</xdr:colOff>
      <xdr:row>97</xdr:row>
      <xdr:rowOff>139384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5699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139384</xdr:rowOff>
    </xdr:from>
    <xdr:to>
      <xdr:col>10</xdr:col>
      <xdr:colOff>114300</xdr:colOff>
      <xdr:row>97</xdr:row>
      <xdr:rowOff>166936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003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149414</xdr:rowOff>
    </xdr:from>
    <xdr:to>
      <xdr:col>24</xdr:col>
      <xdr:colOff>114300</xdr:colOff>
      <xdr:row>97</xdr:row>
      <xdr:rowOff>79564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127841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144743</xdr:rowOff>
    </xdr:from>
    <xdr:to>
      <xdr:col>20</xdr:col>
      <xdr:colOff>38100</xdr:colOff>
      <xdr:row>96</xdr:row>
      <xdr:rowOff>74893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66020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2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75543</xdr:rowOff>
    </xdr:from>
    <xdr:to>
      <xdr:col>15</xdr:col>
      <xdr:colOff>101600</xdr:colOff>
      <xdr:row>98</xdr:row>
      <xdr:rowOff>5693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168270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88584</xdr:rowOff>
    </xdr:from>
    <xdr:to>
      <xdr:col>10</xdr:col>
      <xdr:colOff>165100</xdr:colOff>
      <xdr:row>98</xdr:row>
      <xdr:rowOff>18734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116136</xdr:rowOff>
    </xdr:from>
    <xdr:to>
      <xdr:col>6</xdr:col>
      <xdr:colOff>38100</xdr:colOff>
      <xdr:row>98</xdr:row>
      <xdr:rowOff>46286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37413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64971</xdr:rowOff>
    </xdr:from>
    <xdr:to>
      <xdr:col>54</xdr:col>
      <xdr:colOff>189865</xdr:colOff>
      <xdr:row>38</xdr:row>
      <xdr:rowOff>22451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1371"/>
          <a:ext cx="127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26278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22451</xdr:rowOff>
    </xdr:from>
    <xdr:to>
      <xdr:col>55</xdr:col>
      <xdr:colOff>88900</xdr:colOff>
      <xdr:row>38</xdr:row>
      <xdr:rowOff>22451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7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11648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64971</xdr:rowOff>
    </xdr:from>
    <xdr:to>
      <xdr:col>55</xdr:col>
      <xdr:colOff>88900</xdr:colOff>
      <xdr:row>32</xdr:row>
      <xdr:rowOff>64971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107635</xdr:rowOff>
    </xdr:from>
    <xdr:to>
      <xdr:col>55</xdr:col>
      <xdr:colOff>0</xdr:colOff>
      <xdr:row>35</xdr:row>
      <xdr:rowOff>146467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08385"/>
          <a:ext cx="8382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52057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24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73630</xdr:rowOff>
    </xdr:from>
    <xdr:to>
      <xdr:col>55</xdr:col>
      <xdr:colOff>50800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152845</xdr:rowOff>
    </xdr:from>
    <xdr:to>
      <xdr:col>50</xdr:col>
      <xdr:colOff>114300</xdr:colOff>
      <xdr:row>35</xdr:row>
      <xdr:rowOff>146467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296345"/>
          <a:ext cx="8890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113391</xdr:rowOff>
    </xdr:from>
    <xdr:to>
      <xdr:col>50</xdr:col>
      <xdr:colOff>165100</xdr:colOff>
      <xdr:row>37</xdr:row>
      <xdr:rowOff>43541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34668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152845</xdr:rowOff>
    </xdr:from>
    <xdr:to>
      <xdr:col>45</xdr:col>
      <xdr:colOff>177800</xdr:colOff>
      <xdr:row>36</xdr:row>
      <xdr:rowOff>8621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296345"/>
          <a:ext cx="889000" cy="8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16053</xdr:rowOff>
    </xdr:from>
    <xdr:to>
      <xdr:col>46</xdr:col>
      <xdr:colOff>38100</xdr:colOff>
      <xdr:row>32</xdr:row>
      <xdr:rowOff>117653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108780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121245</xdr:rowOff>
    </xdr:from>
    <xdr:to>
      <xdr:col>41</xdr:col>
      <xdr:colOff>50800</xdr:colOff>
      <xdr:row>36</xdr:row>
      <xdr:rowOff>8621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21995"/>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538</xdr:rowOff>
    </xdr:from>
    <xdr:to>
      <xdr:col>41</xdr:col>
      <xdr:colOff>101600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31483</xdr:rowOff>
    </xdr:from>
    <xdr:to>
      <xdr:col>36</xdr:col>
      <xdr:colOff>165100</xdr:colOff>
      <xdr:row>37</xdr:row>
      <xdr:rowOff>133083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124210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56835</xdr:rowOff>
    </xdr:from>
    <xdr:to>
      <xdr:col>55</xdr:col>
      <xdr:colOff>50800</xdr:colOff>
      <xdr:row>35</xdr:row>
      <xdr:rowOff>158435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79712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95667</xdr:rowOff>
    </xdr:from>
    <xdr:to>
      <xdr:col>50</xdr:col>
      <xdr:colOff>165100</xdr:colOff>
      <xdr:row>36</xdr:row>
      <xdr:rowOff>25817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42344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102045</xdr:rowOff>
    </xdr:from>
    <xdr:to>
      <xdr:col>46</xdr:col>
      <xdr:colOff>38100</xdr:colOff>
      <xdr:row>31</xdr:row>
      <xdr:rowOff>32195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48722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129271</xdr:rowOff>
    </xdr:from>
    <xdr:to>
      <xdr:col>41</xdr:col>
      <xdr:colOff>101600</xdr:colOff>
      <xdr:row>36</xdr:row>
      <xdr:rowOff>59421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75948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70445</xdr:rowOff>
    </xdr:from>
    <xdr:to>
      <xdr:col>36</xdr:col>
      <xdr:colOff>165100</xdr:colOff>
      <xdr:row>36</xdr:row>
      <xdr:rowOff>595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17122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20058</xdr:rowOff>
    </xdr:from>
    <xdr:to>
      <xdr:col>55</xdr:col>
      <xdr:colOff>0</xdr:colOff>
      <xdr:row>55</xdr:row>
      <xdr:rowOff>93211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106908"/>
          <a:ext cx="838200" cy="4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20058</xdr:rowOff>
    </xdr:from>
    <xdr:to>
      <xdr:col>50</xdr:col>
      <xdr:colOff>114300</xdr:colOff>
      <xdr:row>53</xdr:row>
      <xdr:rowOff>99147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06908"/>
          <a:ext cx="889000" cy="7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99147</xdr:rowOff>
    </xdr:from>
    <xdr:to>
      <xdr:col>45</xdr:col>
      <xdr:colOff>177800</xdr:colOff>
      <xdr:row>55</xdr:row>
      <xdr:rowOff>70594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85997"/>
          <a:ext cx="889000" cy="3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70594</xdr:rowOff>
    </xdr:from>
    <xdr:to>
      <xdr:col>41</xdr:col>
      <xdr:colOff>50800</xdr:colOff>
      <xdr:row>56</xdr:row>
      <xdr:rowOff>126868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00344"/>
          <a:ext cx="889000" cy="2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42411</xdr:rowOff>
    </xdr:from>
    <xdr:to>
      <xdr:col>55</xdr:col>
      <xdr:colOff>50800</xdr:colOff>
      <xdr:row>55</xdr:row>
      <xdr:rowOff>144011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65288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140708</xdr:rowOff>
    </xdr:from>
    <xdr:to>
      <xdr:col>50</xdr:col>
      <xdr:colOff>165100</xdr:colOff>
      <xdr:row>53</xdr:row>
      <xdr:rowOff>70858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87385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83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48347</xdr:rowOff>
    </xdr:from>
    <xdr:to>
      <xdr:col>46</xdr:col>
      <xdr:colOff>38100</xdr:colOff>
      <xdr:row>53</xdr:row>
      <xdr:rowOff>149947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166474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91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19794</xdr:rowOff>
    </xdr:from>
    <xdr:to>
      <xdr:col>41</xdr:col>
      <xdr:colOff>101600</xdr:colOff>
      <xdr:row>55</xdr:row>
      <xdr:rowOff>121394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137921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76068</xdr:rowOff>
    </xdr:from>
    <xdr:to>
      <xdr:col>36</xdr:col>
      <xdr:colOff>165100</xdr:colOff>
      <xdr:row>57</xdr:row>
      <xdr:rowOff>6218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22745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132321</xdr:rowOff>
    </xdr:from>
    <xdr:to>
      <xdr:col>55</xdr:col>
      <xdr:colOff>0</xdr:colOff>
      <xdr:row>76</xdr:row>
      <xdr:rowOff>138277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162521"/>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134404</xdr:rowOff>
    </xdr:from>
    <xdr:to>
      <xdr:col>50</xdr:col>
      <xdr:colOff>114300</xdr:colOff>
      <xdr:row>76</xdr:row>
      <xdr:rowOff>132321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21704"/>
          <a:ext cx="889000" cy="3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134404</xdr:rowOff>
    </xdr:from>
    <xdr:to>
      <xdr:col>45</xdr:col>
      <xdr:colOff>177800</xdr:colOff>
      <xdr:row>76</xdr:row>
      <xdr:rowOff>66027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21704"/>
          <a:ext cx="889000" cy="2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66027</xdr:rowOff>
    </xdr:from>
    <xdr:to>
      <xdr:col>41</xdr:col>
      <xdr:colOff>50800</xdr:colOff>
      <xdr:row>77</xdr:row>
      <xdr:rowOff>69786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96227"/>
          <a:ext cx="889000" cy="1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87477</xdr:rowOff>
    </xdr:from>
    <xdr:to>
      <xdr:col>55</xdr:col>
      <xdr:colOff>50800</xdr:colOff>
      <xdr:row>77</xdr:row>
      <xdr:rowOff>17627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110355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81521</xdr:rowOff>
    </xdr:from>
    <xdr:to>
      <xdr:col>50</xdr:col>
      <xdr:colOff>165100</xdr:colOff>
      <xdr:row>77</xdr:row>
      <xdr:rowOff>11671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28198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83604</xdr:rowOff>
    </xdr:from>
    <xdr:to>
      <xdr:col>46</xdr:col>
      <xdr:colOff>38100</xdr:colOff>
      <xdr:row>75</xdr:row>
      <xdr:rowOff>13754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30281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15227</xdr:rowOff>
    </xdr:from>
    <xdr:to>
      <xdr:col>41</xdr:col>
      <xdr:colOff>101600</xdr:colOff>
      <xdr:row>76</xdr:row>
      <xdr:rowOff>116827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133354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2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18986</xdr:rowOff>
    </xdr:from>
    <xdr:to>
      <xdr:col>36</xdr:col>
      <xdr:colOff>165100</xdr:colOff>
      <xdr:row>77</xdr:row>
      <xdr:rowOff>120586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137113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9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80911</xdr:rowOff>
    </xdr:from>
    <xdr:to>
      <xdr:col>55</xdr:col>
      <xdr:colOff>0</xdr:colOff>
      <xdr:row>96</xdr:row>
      <xdr:rowOff>97662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854311"/>
          <a:ext cx="838200" cy="7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80911</xdr:rowOff>
    </xdr:from>
    <xdr:to>
      <xdr:col>50</xdr:col>
      <xdr:colOff>114300</xdr:colOff>
      <xdr:row>95</xdr:row>
      <xdr:rowOff>35534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854311"/>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35534</xdr:rowOff>
    </xdr:from>
    <xdr:to>
      <xdr:col>45</xdr:col>
      <xdr:colOff>177800</xdr:colOff>
      <xdr:row>97</xdr:row>
      <xdr:rowOff>23355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23284"/>
          <a:ext cx="889000" cy="3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23355</xdr:rowOff>
    </xdr:from>
    <xdr:to>
      <xdr:col>41</xdr:col>
      <xdr:colOff>50800</xdr:colOff>
      <xdr:row>97</xdr:row>
      <xdr:rowOff>92405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54005"/>
          <a:ext cx="889000" cy="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46862</xdr:rowOff>
    </xdr:from>
    <xdr:to>
      <xdr:col>55</xdr:col>
      <xdr:colOff>50800</xdr:colOff>
      <xdr:row>96</xdr:row>
      <xdr:rowOff>148462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69739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30111</xdr:rowOff>
    </xdr:from>
    <xdr:to>
      <xdr:col>50</xdr:col>
      <xdr:colOff>165100</xdr:colOff>
      <xdr:row>92</xdr:row>
      <xdr:rowOff>131711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148238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5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156184</xdr:rowOff>
    </xdr:from>
    <xdr:to>
      <xdr:col>46</xdr:col>
      <xdr:colOff>38100</xdr:colOff>
      <xdr:row>95</xdr:row>
      <xdr:rowOff>86334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102861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144005</xdr:rowOff>
    </xdr:from>
    <xdr:to>
      <xdr:col>41</xdr:col>
      <xdr:colOff>101600</xdr:colOff>
      <xdr:row>97</xdr:row>
      <xdr:rowOff>74155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90682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41605</xdr:rowOff>
    </xdr:from>
    <xdr:to>
      <xdr:col>36</xdr:col>
      <xdr:colOff>165100</xdr:colOff>
      <xdr:row>97</xdr:row>
      <xdr:rowOff>143205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159732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35458</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50558"/>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138831</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138831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120041</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35141"/>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156108</xdr:rowOff>
    </xdr:from>
    <xdr:to>
      <xdr:col>85</xdr:col>
      <xdr:colOff>177800</xdr:colOff>
      <xdr:row>38</xdr:row>
      <xdr:rowOff>86258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115485</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8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88031</xdr:rowOff>
    </xdr:from>
    <xdr:to>
      <xdr:col>76</xdr:col>
      <xdr:colOff>165100</xdr:colOff>
      <xdr:row>39</xdr:row>
      <xdr:rowOff>18181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9308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69241</xdr:rowOff>
    </xdr:from>
    <xdr:to>
      <xdr:col>67</xdr:col>
      <xdr:colOff>101600</xdr:colOff>
      <xdr:row>38</xdr:row>
      <xdr:rowOff>170841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161968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104039</xdr:rowOff>
    </xdr:from>
    <xdr:to>
      <xdr:col>85</xdr:col>
      <xdr:colOff>127000</xdr:colOff>
      <xdr:row>76</xdr:row>
      <xdr:rowOff>161544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34239"/>
          <a:ext cx="8382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161544</xdr:rowOff>
    </xdr:from>
    <xdr:to>
      <xdr:col>81</xdr:col>
      <xdr:colOff>50800</xdr:colOff>
      <xdr:row>77</xdr:row>
      <xdr:rowOff>7734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91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7734</xdr:rowOff>
    </xdr:from>
    <xdr:to>
      <xdr:col>76</xdr:col>
      <xdr:colOff>114300</xdr:colOff>
      <xdr:row>77</xdr:row>
      <xdr:rowOff>9207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09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5792</xdr:rowOff>
    </xdr:from>
    <xdr:to>
      <xdr:col>71</xdr:col>
      <xdr:colOff>177800</xdr:colOff>
      <xdr:row>77</xdr:row>
      <xdr:rowOff>9207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0744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53239</xdr:rowOff>
    </xdr:from>
    <xdr:to>
      <xdr:col>85</xdr:col>
      <xdr:colOff>177800</xdr:colOff>
      <xdr:row>76</xdr:row>
      <xdr:rowOff>154839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31666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110744</xdr:rowOff>
    </xdr:from>
    <xdr:to>
      <xdr:col>81</xdr:col>
      <xdr:colOff>101600</xdr:colOff>
      <xdr:row>77</xdr:row>
      <xdr:rowOff>40894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32021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128384</xdr:rowOff>
    </xdr:from>
    <xdr:to>
      <xdr:col>76</xdr:col>
      <xdr:colOff>165100</xdr:colOff>
      <xdr:row>77</xdr:row>
      <xdr:rowOff>58534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49661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129857</xdr:rowOff>
    </xdr:from>
    <xdr:to>
      <xdr:col>72</xdr:col>
      <xdr:colOff>38100</xdr:colOff>
      <xdr:row>77</xdr:row>
      <xdr:rowOff>60007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51134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126442</xdr:rowOff>
    </xdr:from>
    <xdr:to>
      <xdr:col>67</xdr:col>
      <xdr:colOff>101600</xdr:colOff>
      <xdr:row>77</xdr:row>
      <xdr:rowOff>56592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47719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114655</xdr:rowOff>
    </xdr:from>
    <xdr:to>
      <xdr:col>85</xdr:col>
      <xdr:colOff>127000</xdr:colOff>
      <xdr:row>94</xdr:row>
      <xdr:rowOff>97586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888055"/>
          <a:ext cx="838200" cy="3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97586</xdr:rowOff>
    </xdr:from>
    <xdr:to>
      <xdr:col>81</xdr:col>
      <xdr:colOff>50800</xdr:colOff>
      <xdr:row>97</xdr:row>
      <xdr:rowOff>32017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13886"/>
          <a:ext cx="889000" cy="44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131877</xdr:rowOff>
    </xdr:from>
    <xdr:to>
      <xdr:col>76</xdr:col>
      <xdr:colOff>114300</xdr:colOff>
      <xdr:row>97</xdr:row>
      <xdr:rowOff>32017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591077"/>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131877</xdr:rowOff>
    </xdr:from>
    <xdr:to>
      <xdr:col>71</xdr:col>
      <xdr:colOff>177800</xdr:colOff>
      <xdr:row>98</xdr:row>
      <xdr:rowOff>14884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91077"/>
          <a:ext cx="889000" cy="2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63855</xdr:rowOff>
    </xdr:from>
    <xdr:to>
      <xdr:col>85</xdr:col>
      <xdr:colOff>177800</xdr:colOff>
      <xdr:row>92</xdr:row>
      <xdr:rowOff>165455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8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86732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6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46786</xdr:rowOff>
    </xdr:from>
    <xdr:to>
      <xdr:col>81</xdr:col>
      <xdr:colOff>101600</xdr:colOff>
      <xdr:row>94</xdr:row>
      <xdr:rowOff>148386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1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164913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93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152667</xdr:rowOff>
    </xdr:from>
    <xdr:to>
      <xdr:col>76</xdr:col>
      <xdr:colOff>165100</xdr:colOff>
      <xdr:row>97</xdr:row>
      <xdr:rowOff>82817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99344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3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81077</xdr:rowOff>
    </xdr:from>
    <xdr:to>
      <xdr:col>72</xdr:col>
      <xdr:colOff>38100</xdr:colOff>
      <xdr:row>97</xdr:row>
      <xdr:rowOff>11227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27754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135534</xdr:rowOff>
    </xdr:from>
    <xdr:to>
      <xdr:col>67</xdr:col>
      <xdr:colOff>101600</xdr:colOff>
      <xdr:row>98</xdr:row>
      <xdr:rowOff>65684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82211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30135</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16685"/>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61486</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48036"/>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17889</xdr:rowOff>
    </xdr:from>
    <xdr:to>
      <xdr:col>102</xdr:col>
      <xdr:colOff>114300</xdr:colOff>
      <xdr:row>39</xdr:row>
      <xdr:rowOff>61486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018639"/>
          <a:ext cx="889000" cy="7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150785</xdr:rowOff>
    </xdr:from>
    <xdr:to>
      <xdr:col>116</xdr:col>
      <xdr:colOff>114300</xdr:colOff>
      <xdr:row>39</xdr:row>
      <xdr:rowOff>80935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65712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8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10686</xdr:rowOff>
    </xdr:from>
    <xdr:to>
      <xdr:col>102</xdr:col>
      <xdr:colOff>165100</xdr:colOff>
      <xdr:row>39</xdr:row>
      <xdr:rowOff>112286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103413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8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138539</xdr:rowOff>
    </xdr:from>
    <xdr:to>
      <xdr:col>98</xdr:col>
      <xdr:colOff>38100</xdr:colOff>
      <xdr:row>35</xdr:row>
      <xdr:rowOff>68689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59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85216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57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137261</xdr:rowOff>
    </xdr:from>
    <xdr:to>
      <xdr:col>116</xdr:col>
      <xdr:colOff>63500</xdr:colOff>
      <xdr:row>57</xdr:row>
      <xdr:rowOff>146748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909911"/>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137261</xdr:rowOff>
    </xdr:from>
    <xdr:to>
      <xdr:col>111</xdr:col>
      <xdr:colOff>177800</xdr:colOff>
      <xdr:row>57</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0991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139700</xdr:rowOff>
    </xdr:from>
    <xdr:to>
      <xdr:col>107</xdr:col>
      <xdr:colOff>50800</xdr:colOff>
      <xdr:row>57</xdr:row>
      <xdr:rowOff>141834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1235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141834</xdr:rowOff>
    </xdr:from>
    <xdr:to>
      <xdr:col>102</xdr:col>
      <xdr:colOff>114300</xdr:colOff>
      <xdr:row>57</xdr:row>
      <xdr:rowOff>143625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144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165168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164978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95948</xdr:rowOff>
    </xdr:from>
    <xdr:to>
      <xdr:col>116</xdr:col>
      <xdr:colOff>114300</xdr:colOff>
      <xdr:row>58</xdr:row>
      <xdr:rowOff>26098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118825</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2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86461</xdr:rowOff>
    </xdr:from>
    <xdr:to>
      <xdr:col>112</xdr:col>
      <xdr:colOff>38100</xdr:colOff>
      <xdr:row>58</xdr:row>
      <xdr:rowOff>16611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33138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6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88900</xdr:rowOff>
    </xdr:from>
    <xdr:to>
      <xdr:col>107</xdr:col>
      <xdr:colOff>101600</xdr:colOff>
      <xdr:row>58</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35577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91034</xdr:rowOff>
    </xdr:from>
    <xdr:to>
      <xdr:col>102</xdr:col>
      <xdr:colOff>165100</xdr:colOff>
      <xdr:row>58</xdr:row>
      <xdr:rowOff>21184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37711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92825</xdr:rowOff>
    </xdr:from>
    <xdr:to>
      <xdr:col>98</xdr:col>
      <xdr:colOff>38100</xdr:colOff>
      <xdr:row>58</xdr:row>
      <xdr:rowOff>22975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39502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64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121641</xdr:rowOff>
    </xdr:from>
    <xdr:to>
      <xdr:col>116</xdr:col>
      <xdr:colOff>63500</xdr:colOff>
      <xdr:row>76</xdr:row>
      <xdr:rowOff>122980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51841"/>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73014</xdr:rowOff>
    </xdr:from>
    <xdr:to>
      <xdr:col>111</xdr:col>
      <xdr:colOff>177800</xdr:colOff>
      <xdr:row>76</xdr:row>
      <xdr:rowOff>122980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03214"/>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73014</xdr:rowOff>
    </xdr:from>
    <xdr:to>
      <xdr:col>107</xdr:col>
      <xdr:colOff>50800</xdr:colOff>
      <xdr:row>76</xdr:row>
      <xdr:rowOff>129446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03214"/>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129446</xdr:rowOff>
    </xdr:from>
    <xdr:to>
      <xdr:col>102</xdr:col>
      <xdr:colOff>114300</xdr:colOff>
      <xdr:row>77</xdr:row>
      <xdr:rowOff>56359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59646"/>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70841</xdr:rowOff>
    </xdr:from>
    <xdr:to>
      <xdr:col>116</xdr:col>
      <xdr:colOff>114300</xdr:colOff>
      <xdr:row>77</xdr:row>
      <xdr:rowOff>991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49268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72180</xdr:rowOff>
    </xdr:from>
    <xdr:to>
      <xdr:col>112</xdr:col>
      <xdr:colOff>38100</xdr:colOff>
      <xdr:row>77</xdr:row>
      <xdr:rowOff>2330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164907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22214</xdr:rowOff>
    </xdr:from>
    <xdr:to>
      <xdr:col>107</xdr:col>
      <xdr:colOff>101600</xdr:colOff>
      <xdr:row>76</xdr:row>
      <xdr:rowOff>123814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140341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78646</xdr:rowOff>
    </xdr:from>
    <xdr:to>
      <xdr:col>102</xdr:col>
      <xdr:colOff>165100</xdr:colOff>
      <xdr:row>77</xdr:row>
      <xdr:rowOff>8796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171373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5559</xdr:rowOff>
    </xdr:from>
    <xdr:to>
      <xdr:col>98</xdr:col>
      <xdr:colOff>38100</xdr:colOff>
      <xdr:row>77</xdr:row>
      <xdr:rowOff>107159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98286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679,367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積立金については、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公共施設等総合管理計画に基づき経費の圧縮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また、令和４年度の物件費においては、ふるさと納税寄附金の増加に伴う事務費の増加により、全国平均や類似団体内平均を大きく上回っている。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補助費等については、従来から市立病院への繰出金及び市立看護大学への運営費交付金等により、全国平均や類似団体内平均と比較して高い数値にある。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普通建設事業費については、市庁舎整備事業等の整備進捗により数値が減少している。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積立金については、ふるさと納税寄附額の増加に伴う基金への積立額が依然として大きいことから全国平均及び類似団体内平均を上回っている。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63,662
62,597
251.47
45,637,230
43,249,863
2,201,629
16,864,695
27,857,532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136042</xdr:rowOff>
    </xdr:from>
    <xdr:to>
      <xdr:col>24</xdr:col>
      <xdr:colOff>63500</xdr:colOff>
      <xdr:row>32</xdr:row>
      <xdr:rowOff>147015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244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147015</xdr:rowOff>
    </xdr:from>
    <xdr:to>
      <xdr:col>19</xdr:col>
      <xdr:colOff>177800</xdr:colOff>
      <xdr:row>33</xdr:row>
      <xdr:rowOff>2997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33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168961</xdr:rowOff>
    </xdr:from>
    <xdr:to>
      <xdr:col>15</xdr:col>
      <xdr:colOff>50800</xdr:colOff>
      <xdr:row>33</xdr:row>
      <xdr:rowOff>2997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53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164389</xdr:rowOff>
    </xdr:from>
    <xdr:to>
      <xdr:col>10</xdr:col>
      <xdr:colOff>114300</xdr:colOff>
      <xdr:row>32</xdr:row>
      <xdr:rowOff>168961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078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85242</xdr:rowOff>
    </xdr:from>
    <xdr:to>
      <xdr:col>24</xdr:col>
      <xdr:colOff>114300</xdr:colOff>
      <xdr:row>33</xdr:row>
      <xdr:rowOff>15392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108119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96215</xdr:rowOff>
    </xdr:from>
    <xdr:to>
      <xdr:col>20</xdr:col>
      <xdr:colOff>38100</xdr:colOff>
      <xdr:row>33</xdr:row>
      <xdr:rowOff>26365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42892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123647</xdr:rowOff>
    </xdr:from>
    <xdr:to>
      <xdr:col>15</xdr:col>
      <xdr:colOff>101600</xdr:colOff>
      <xdr:row>33</xdr:row>
      <xdr:rowOff>53797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70324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118161</xdr:rowOff>
    </xdr:from>
    <xdr:to>
      <xdr:col>10</xdr:col>
      <xdr:colOff>165100</xdr:colOff>
      <xdr:row>33</xdr:row>
      <xdr:rowOff>48311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64838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113589</xdr:rowOff>
    </xdr:from>
    <xdr:to>
      <xdr:col>6</xdr:col>
      <xdr:colOff>38100</xdr:colOff>
      <xdr:row>33</xdr:row>
      <xdr:rowOff>43739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60266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40565</xdr:rowOff>
    </xdr:from>
    <xdr:to>
      <xdr:col>24</xdr:col>
      <xdr:colOff>62865</xdr:colOff>
      <xdr:row>57</xdr:row>
      <xdr:rowOff>162112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127415"/>
          <a:ext cx="1270" cy="8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165939</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162112</xdr:rowOff>
    </xdr:from>
    <xdr:to>
      <xdr:col>24</xdr:col>
      <xdr:colOff>152400</xdr:colOff>
      <xdr:row>57</xdr:row>
      <xdr:rowOff>162112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158692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0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40565</xdr:rowOff>
    </xdr:from>
    <xdr:to>
      <xdr:col>24</xdr:col>
      <xdr:colOff>152400</xdr:colOff>
      <xdr:row>53</xdr:row>
      <xdr:rowOff>40565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1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39825</xdr:rowOff>
    </xdr:from>
    <xdr:to>
      <xdr:col>24</xdr:col>
      <xdr:colOff>63500</xdr:colOff>
      <xdr:row>53</xdr:row>
      <xdr:rowOff>40565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8955225"/>
          <a:ext cx="838200" cy="17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104941</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6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126514</xdr:rowOff>
    </xdr:from>
    <xdr:to>
      <xdr:col>24</xdr:col>
      <xdr:colOff>114300</xdr:colOff>
      <xdr:row>57</xdr:row>
      <xdr:rowOff>56664</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39825</xdr:rowOff>
    </xdr:from>
    <xdr:to>
      <xdr:col>19</xdr:col>
      <xdr:colOff>177800</xdr:colOff>
      <xdr:row>52</xdr:row>
      <xdr:rowOff>133702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55225"/>
          <a:ext cx="8890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123460</xdr:rowOff>
    </xdr:from>
    <xdr:to>
      <xdr:col>20</xdr:col>
      <xdr:colOff>38100</xdr:colOff>
      <xdr:row>57</xdr:row>
      <xdr:rowOff>53610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44737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133702</xdr:rowOff>
    </xdr:from>
    <xdr:to>
      <xdr:col>15</xdr:col>
      <xdr:colOff>50800</xdr:colOff>
      <xdr:row>56</xdr:row>
      <xdr:rowOff>115460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049102"/>
          <a:ext cx="889000" cy="66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58148</xdr:rowOff>
    </xdr:from>
    <xdr:to>
      <xdr:col>15</xdr:col>
      <xdr:colOff>101600</xdr:colOff>
      <xdr:row>54</xdr:row>
      <xdr:rowOff>159748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150875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115460</xdr:rowOff>
    </xdr:from>
    <xdr:to>
      <xdr:col>10</xdr:col>
      <xdr:colOff>114300</xdr:colOff>
      <xdr:row>57</xdr:row>
      <xdr:rowOff>25395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16660"/>
          <a:ext cx="8890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27960</xdr:rowOff>
    </xdr:from>
    <xdr:to>
      <xdr:col>10</xdr:col>
      <xdr:colOff>165100</xdr:colOff>
      <xdr:row>57</xdr:row>
      <xdr:rowOff>129560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120687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46682</xdr:rowOff>
    </xdr:from>
    <xdr:to>
      <xdr:col>6</xdr:col>
      <xdr:colOff>38100</xdr:colOff>
      <xdr:row>57</xdr:row>
      <xdr:rowOff>148282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139409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161215</xdr:rowOff>
    </xdr:from>
    <xdr:to>
      <xdr:col>24</xdr:col>
      <xdr:colOff>114300</xdr:colOff>
      <xdr:row>53</xdr:row>
      <xdr:rowOff>91365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0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114242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160475</xdr:rowOff>
    </xdr:from>
    <xdr:to>
      <xdr:col>20</xdr:col>
      <xdr:colOff>38100</xdr:colOff>
      <xdr:row>52</xdr:row>
      <xdr:rowOff>90625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107152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82902</xdr:rowOff>
    </xdr:from>
    <xdr:to>
      <xdr:col>15</xdr:col>
      <xdr:colOff>101600</xdr:colOff>
      <xdr:row>53</xdr:row>
      <xdr:rowOff>13052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29579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64660</xdr:rowOff>
    </xdr:from>
    <xdr:to>
      <xdr:col>10</xdr:col>
      <xdr:colOff>165100</xdr:colOff>
      <xdr:row>56</xdr:row>
      <xdr:rowOff>166260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11337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146045</xdr:rowOff>
    </xdr:from>
    <xdr:to>
      <xdr:col>6</xdr:col>
      <xdr:colOff>38100</xdr:colOff>
      <xdr:row>57</xdr:row>
      <xdr:rowOff>76195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92722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118707</xdr:rowOff>
    </xdr:from>
    <xdr:to>
      <xdr:col>24</xdr:col>
      <xdr:colOff>63500</xdr:colOff>
      <xdr:row>76</xdr:row>
      <xdr:rowOff>581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77457"/>
          <a:ext cx="838200" cy="5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118707</xdr:rowOff>
    </xdr:from>
    <xdr:to>
      <xdr:col>19</xdr:col>
      <xdr:colOff>177800</xdr:colOff>
      <xdr:row>76</xdr:row>
      <xdr:rowOff>136255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77457"/>
          <a:ext cx="889000" cy="18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133978</xdr:rowOff>
    </xdr:from>
    <xdr:to>
      <xdr:col>15</xdr:col>
      <xdr:colOff>50800</xdr:colOff>
      <xdr:row>76</xdr:row>
      <xdr:rowOff>136255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64178"/>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133978</xdr:rowOff>
    </xdr:from>
    <xdr:to>
      <xdr:col>10</xdr:col>
      <xdr:colOff>114300</xdr:colOff>
      <xdr:row>77</xdr:row>
      <xdr:rowOff>25355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64178"/>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121231</xdr:rowOff>
    </xdr:from>
    <xdr:to>
      <xdr:col>24</xdr:col>
      <xdr:colOff>114300</xdr:colOff>
      <xdr:row>76</xdr:row>
      <xdr:rowOff>51381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99658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5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67907</xdr:rowOff>
    </xdr:from>
    <xdr:to>
      <xdr:col>20</xdr:col>
      <xdr:colOff>38100</xdr:colOff>
      <xdr:row>75</xdr:row>
      <xdr:rowOff>169506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2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01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85455</xdr:rowOff>
    </xdr:from>
    <xdr:to>
      <xdr:col>15</xdr:col>
      <xdr:colOff>101600</xdr:colOff>
      <xdr:row>77</xdr:row>
      <xdr:rowOff>15605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83178</xdr:rowOff>
    </xdr:from>
    <xdr:to>
      <xdr:col>10</xdr:col>
      <xdr:colOff>165100</xdr:colOff>
      <xdr:row>77</xdr:row>
      <xdr:rowOff>13328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8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146005</xdr:rowOff>
    </xdr:from>
    <xdr:to>
      <xdr:col>6</xdr:col>
      <xdr:colOff>38100</xdr:colOff>
      <xdr:row>77</xdr:row>
      <xdr:rowOff>76155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107641</xdr:rowOff>
    </xdr:from>
    <xdr:to>
      <xdr:col>24</xdr:col>
      <xdr:colOff>63500</xdr:colOff>
      <xdr:row>97</xdr:row>
      <xdr:rowOff>153470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8291"/>
          <a:ext cx="8382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153470</xdr:rowOff>
    </xdr:from>
    <xdr:to>
      <xdr:col>19</xdr:col>
      <xdr:colOff>177800</xdr:colOff>
      <xdr:row>98</xdr:row>
      <xdr:rowOff>103984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4120"/>
          <a:ext cx="889000" cy="1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103984</xdr:rowOff>
    </xdr:from>
    <xdr:to>
      <xdr:col>15</xdr:col>
      <xdr:colOff>50800</xdr:colOff>
      <xdr:row>98</xdr:row>
      <xdr:rowOff>143401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06084"/>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143401</xdr:rowOff>
    </xdr:from>
    <xdr:to>
      <xdr:col>10</xdr:col>
      <xdr:colOff>114300</xdr:colOff>
      <xdr:row>98</xdr:row>
      <xdr:rowOff>169472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5501"/>
          <a:ext cx="889000" cy="2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56841</xdr:rowOff>
    </xdr:from>
    <xdr:to>
      <xdr:col>24</xdr:col>
      <xdr:colOff>114300</xdr:colOff>
      <xdr:row>97</xdr:row>
      <xdr:rowOff>158441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79718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102670</xdr:rowOff>
    </xdr:from>
    <xdr:to>
      <xdr:col>20</xdr:col>
      <xdr:colOff>38100</xdr:colOff>
      <xdr:row>98</xdr:row>
      <xdr:rowOff>32820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49347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53184</xdr:rowOff>
    </xdr:from>
    <xdr:to>
      <xdr:col>15</xdr:col>
      <xdr:colOff>101600</xdr:colOff>
      <xdr:row>98</xdr:row>
      <xdr:rowOff>154784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171311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92601</xdr:rowOff>
    </xdr:from>
    <xdr:to>
      <xdr:col>10</xdr:col>
      <xdr:colOff>165100</xdr:colOff>
      <xdr:row>99</xdr:row>
      <xdr:rowOff>22751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39278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118672</xdr:rowOff>
    </xdr:from>
    <xdr:to>
      <xdr:col>6</xdr:col>
      <xdr:colOff>38100</xdr:colOff>
      <xdr:row>99</xdr:row>
      <xdr:rowOff>48822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65349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82550</xdr:rowOff>
    </xdr:from>
    <xdr:to>
      <xdr:col>55</xdr:col>
      <xdr:colOff>0</xdr:colOff>
      <xdr:row>35</xdr:row>
      <xdr:rowOff>24257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911850"/>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76454</xdr:rowOff>
    </xdr:from>
    <xdr:to>
      <xdr:col>50</xdr:col>
      <xdr:colOff>114300</xdr:colOff>
      <xdr:row>34</xdr:row>
      <xdr:rowOff>82550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90575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76454</xdr:rowOff>
    </xdr:from>
    <xdr:to>
      <xdr:col>45</xdr:col>
      <xdr:colOff>177800</xdr:colOff>
      <xdr:row>34</xdr:row>
      <xdr:rowOff>102362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905754"/>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102362</xdr:rowOff>
    </xdr:from>
    <xdr:to>
      <xdr:col>41</xdr:col>
      <xdr:colOff>50800</xdr:colOff>
      <xdr:row>34</xdr:row>
      <xdr:rowOff>103886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9316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144907</xdr:rowOff>
    </xdr:from>
    <xdr:to>
      <xdr:col>55</xdr:col>
      <xdr:colOff>50800</xdr:colOff>
      <xdr:row>35</xdr:row>
      <xdr:rowOff>75057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167784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2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31750</xdr:rowOff>
    </xdr:from>
    <xdr:to>
      <xdr:col>50</xdr:col>
      <xdr:colOff>165100</xdr:colOff>
      <xdr:row>34</xdr:row>
      <xdr:rowOff>133350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149877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25654</xdr:rowOff>
    </xdr:from>
    <xdr:to>
      <xdr:col>46</xdr:col>
      <xdr:colOff>38100</xdr:colOff>
      <xdr:row>34</xdr:row>
      <xdr:rowOff>127254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143781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6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51562</xdr:rowOff>
    </xdr:from>
    <xdr:to>
      <xdr:col>41</xdr:col>
      <xdr:colOff>101600</xdr:colOff>
      <xdr:row>34</xdr:row>
      <xdr:rowOff>153162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169689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53086</xdr:rowOff>
    </xdr:from>
    <xdr:to>
      <xdr:col>36</xdr:col>
      <xdr:colOff>165100</xdr:colOff>
      <xdr:row>34</xdr:row>
      <xdr:rowOff>154686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171213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2673</xdr:rowOff>
    </xdr:from>
    <xdr:to>
      <xdr:col>55</xdr:col>
      <xdr:colOff>0</xdr:colOff>
      <xdr:row>58</xdr:row>
      <xdr:rowOff>62814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46773"/>
          <a:ext cx="8382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62814</xdr:rowOff>
    </xdr:from>
    <xdr:to>
      <xdr:col>50</xdr:col>
      <xdr:colOff>114300</xdr:colOff>
      <xdr:row>58</xdr:row>
      <xdr:rowOff>95866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6914"/>
          <a:ext cx="889000" cy="3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91560</xdr:rowOff>
    </xdr:from>
    <xdr:to>
      <xdr:col>45</xdr:col>
      <xdr:colOff>177800</xdr:colOff>
      <xdr:row>58</xdr:row>
      <xdr:rowOff>95866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35660"/>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91560</xdr:rowOff>
    </xdr:from>
    <xdr:to>
      <xdr:col>41</xdr:col>
      <xdr:colOff>50800</xdr:colOff>
      <xdr:row>58</xdr:row>
      <xdr:rowOff>100419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35660"/>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123323</xdr:rowOff>
    </xdr:from>
    <xdr:to>
      <xdr:col>55</xdr:col>
      <xdr:colOff>50800</xdr:colOff>
      <xdr:row>58</xdr:row>
      <xdr:rowOff>53473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146200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12014</xdr:rowOff>
    </xdr:from>
    <xdr:to>
      <xdr:col>50</xdr:col>
      <xdr:colOff>165100</xdr:colOff>
      <xdr:row>58</xdr:row>
      <xdr:rowOff>113614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130141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7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45066</xdr:rowOff>
    </xdr:from>
    <xdr:to>
      <xdr:col>46</xdr:col>
      <xdr:colOff>38100</xdr:colOff>
      <xdr:row>58</xdr:row>
      <xdr:rowOff>146666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163193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40760</xdr:rowOff>
    </xdr:from>
    <xdr:to>
      <xdr:col>41</xdr:col>
      <xdr:colOff>101600</xdr:colOff>
      <xdr:row>58</xdr:row>
      <xdr:rowOff>142360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158887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76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49619</xdr:rowOff>
    </xdr:from>
    <xdr:to>
      <xdr:col>36</xdr:col>
      <xdr:colOff>165100</xdr:colOff>
      <xdr:row>58</xdr:row>
      <xdr:rowOff>151219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167746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7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20066</xdr:rowOff>
    </xdr:from>
    <xdr:to>
      <xdr:col>55</xdr:col>
      <xdr:colOff>0</xdr:colOff>
      <xdr:row>73</xdr:row>
      <xdr:rowOff>146329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021566"/>
          <a:ext cx="838200" cy="64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153416</xdr:rowOff>
    </xdr:from>
    <xdr:to>
      <xdr:col>50</xdr:col>
      <xdr:colOff>114300</xdr:colOff>
      <xdr:row>73</xdr:row>
      <xdr:rowOff>146329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1983466"/>
          <a:ext cx="889000" cy="67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153416</xdr:rowOff>
    </xdr:from>
    <xdr:to>
      <xdr:col>45</xdr:col>
      <xdr:colOff>177800</xdr:colOff>
      <xdr:row>71</xdr:row>
      <xdr:rowOff>20447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1983466"/>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20447</xdr:rowOff>
    </xdr:from>
    <xdr:to>
      <xdr:col>41</xdr:col>
      <xdr:colOff>50800</xdr:colOff>
      <xdr:row>73</xdr:row>
      <xdr:rowOff>144272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193397"/>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140716</xdr:rowOff>
    </xdr:from>
    <xdr:to>
      <xdr:col>55</xdr:col>
      <xdr:colOff>50800</xdr:colOff>
      <xdr:row>70</xdr:row>
      <xdr:rowOff>70866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19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93743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192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95529</xdr:rowOff>
    </xdr:from>
    <xdr:to>
      <xdr:col>50</xdr:col>
      <xdr:colOff>165100</xdr:colOff>
      <xdr:row>74</xdr:row>
      <xdr:rowOff>25679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6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42206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3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102616</xdr:rowOff>
    </xdr:from>
    <xdr:to>
      <xdr:col>46</xdr:col>
      <xdr:colOff>38100</xdr:colOff>
      <xdr:row>70</xdr:row>
      <xdr:rowOff>32766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19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49293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17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141097</xdr:rowOff>
    </xdr:from>
    <xdr:to>
      <xdr:col>41</xdr:col>
      <xdr:colOff>101600</xdr:colOff>
      <xdr:row>71</xdr:row>
      <xdr:rowOff>71247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1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87774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191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93472</xdr:rowOff>
    </xdr:from>
    <xdr:to>
      <xdr:col>36</xdr:col>
      <xdr:colOff>165100</xdr:colOff>
      <xdr:row>74</xdr:row>
      <xdr:rowOff>23622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40149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3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27735</xdr:rowOff>
    </xdr:from>
    <xdr:to>
      <xdr:col>55</xdr:col>
      <xdr:colOff>0</xdr:colOff>
      <xdr:row>95</xdr:row>
      <xdr:rowOff>74304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15485"/>
          <a:ext cx="8382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27735</xdr:rowOff>
    </xdr:from>
    <xdr:to>
      <xdr:col>50</xdr:col>
      <xdr:colOff>114300</xdr:colOff>
      <xdr:row>96</xdr:row>
      <xdr:rowOff>37940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15485"/>
          <a:ext cx="889000" cy="18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163899</xdr:rowOff>
    </xdr:from>
    <xdr:to>
      <xdr:col>45</xdr:col>
      <xdr:colOff>177800</xdr:colOff>
      <xdr:row>96</xdr:row>
      <xdr:rowOff>37940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45164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163899</xdr:rowOff>
    </xdr:from>
    <xdr:to>
      <xdr:col>41</xdr:col>
      <xdr:colOff>50800</xdr:colOff>
      <xdr:row>96</xdr:row>
      <xdr:rowOff>20501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51649"/>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23504</xdr:rowOff>
    </xdr:from>
    <xdr:to>
      <xdr:col>55</xdr:col>
      <xdr:colOff>50800</xdr:colOff>
      <xdr:row>95</xdr:row>
      <xdr:rowOff>125104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46381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148385</xdr:rowOff>
    </xdr:from>
    <xdr:to>
      <xdr:col>50</xdr:col>
      <xdr:colOff>165100</xdr:colOff>
      <xdr:row>95</xdr:row>
      <xdr:rowOff>78535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95062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158590</xdr:rowOff>
    </xdr:from>
    <xdr:to>
      <xdr:col>46</xdr:col>
      <xdr:colOff>38100</xdr:colOff>
      <xdr:row>96</xdr:row>
      <xdr:rowOff>88740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2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113099</xdr:rowOff>
    </xdr:from>
    <xdr:to>
      <xdr:col>41</xdr:col>
      <xdr:colOff>101600</xdr:colOff>
      <xdr:row>96</xdr:row>
      <xdr:rowOff>43249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0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59776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141151</xdr:rowOff>
    </xdr:from>
    <xdr:to>
      <xdr:col>36</xdr:col>
      <xdr:colOff>165100</xdr:colOff>
      <xdr:row>96</xdr:row>
      <xdr:rowOff>71301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87828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11410</xdr:rowOff>
    </xdr:from>
    <xdr:to>
      <xdr:col>85</xdr:col>
      <xdr:colOff>127000</xdr:colOff>
      <xdr:row>37</xdr:row>
      <xdr:rowOff>53563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55060"/>
          <a:ext cx="838200" cy="4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148524</xdr:rowOff>
    </xdr:from>
    <xdr:to>
      <xdr:col>81</xdr:col>
      <xdr:colOff>50800</xdr:colOff>
      <xdr:row>37</xdr:row>
      <xdr:rowOff>11410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20724"/>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70069</xdr:rowOff>
    </xdr:from>
    <xdr:to>
      <xdr:col>76</xdr:col>
      <xdr:colOff>114300</xdr:colOff>
      <xdr:row>36</xdr:row>
      <xdr:rowOff>148524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42269"/>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70069</xdr:rowOff>
    </xdr:from>
    <xdr:to>
      <xdr:col>71</xdr:col>
      <xdr:colOff>177800</xdr:colOff>
      <xdr:row>37</xdr:row>
      <xdr:rowOff>57587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42269"/>
          <a:ext cx="889000" cy="15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2763</xdr:rowOff>
    </xdr:from>
    <xdr:to>
      <xdr:col>85</xdr:col>
      <xdr:colOff>177800</xdr:colOff>
      <xdr:row>37</xdr:row>
      <xdr:rowOff>104363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25640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132060</xdr:rowOff>
    </xdr:from>
    <xdr:to>
      <xdr:col>81</xdr:col>
      <xdr:colOff>101600</xdr:colOff>
      <xdr:row>37</xdr:row>
      <xdr:rowOff>62210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78737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97724</xdr:rowOff>
    </xdr:from>
    <xdr:to>
      <xdr:col>76</xdr:col>
      <xdr:colOff>165100</xdr:colOff>
      <xdr:row>37</xdr:row>
      <xdr:rowOff>27874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44401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4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19269</xdr:rowOff>
    </xdr:from>
    <xdr:to>
      <xdr:col>72</xdr:col>
      <xdr:colOff>38100</xdr:colOff>
      <xdr:row>36</xdr:row>
      <xdr:rowOff>120869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137396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6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6787</xdr:rowOff>
    </xdr:from>
    <xdr:to>
      <xdr:col>67</xdr:col>
      <xdr:colOff>101600</xdr:colOff>
      <xdr:row>37</xdr:row>
      <xdr:rowOff>108387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124914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129013</xdr:rowOff>
    </xdr:from>
    <xdr:to>
      <xdr:col>85</xdr:col>
      <xdr:colOff>127000</xdr:colOff>
      <xdr:row>55</xdr:row>
      <xdr:rowOff>4673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87313"/>
          <a:ext cx="838200" cy="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13513</xdr:rowOff>
    </xdr:from>
    <xdr:to>
      <xdr:col>81</xdr:col>
      <xdr:colOff>50800</xdr:colOff>
      <xdr:row>55</xdr:row>
      <xdr:rowOff>4673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8586013"/>
          <a:ext cx="889000" cy="84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13513</xdr:rowOff>
    </xdr:from>
    <xdr:to>
      <xdr:col>76</xdr:col>
      <xdr:colOff>114300</xdr:colOff>
      <xdr:row>55</xdr:row>
      <xdr:rowOff>62567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8586013"/>
          <a:ext cx="889000" cy="90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144158</xdr:rowOff>
    </xdr:from>
    <xdr:to>
      <xdr:col>71</xdr:col>
      <xdr:colOff>177800</xdr:colOff>
      <xdr:row>55</xdr:row>
      <xdr:rowOff>62567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02458"/>
          <a:ext cx="889000" cy="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78213</xdr:rowOff>
    </xdr:from>
    <xdr:to>
      <xdr:col>85</xdr:col>
      <xdr:colOff>177800</xdr:colOff>
      <xdr:row>55</xdr:row>
      <xdr:rowOff>8363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101090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125323</xdr:rowOff>
    </xdr:from>
    <xdr:to>
      <xdr:col>81</xdr:col>
      <xdr:colOff>101600</xdr:colOff>
      <xdr:row>55</xdr:row>
      <xdr:rowOff>55473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72000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1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134163</xdr:rowOff>
    </xdr:from>
    <xdr:to>
      <xdr:col>76</xdr:col>
      <xdr:colOff>165100</xdr:colOff>
      <xdr:row>50</xdr:row>
      <xdr:rowOff>64313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853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80840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31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11767</xdr:rowOff>
    </xdr:from>
    <xdr:to>
      <xdr:col>72</xdr:col>
      <xdr:colOff>38100</xdr:colOff>
      <xdr:row>55</xdr:row>
      <xdr:rowOff>113367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129894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93358</xdr:rowOff>
    </xdr:from>
    <xdr:to>
      <xdr:col>67</xdr:col>
      <xdr:colOff>101600</xdr:colOff>
      <xdr:row>55</xdr:row>
      <xdr:rowOff>23508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40035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2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35458</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08558"/>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138832</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138832</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120041</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3141"/>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156108</xdr:rowOff>
    </xdr:from>
    <xdr:to>
      <xdr:col>85</xdr:col>
      <xdr:colOff>177800</xdr:colOff>
      <xdr:row>78</xdr:row>
      <xdr:rowOff>86258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115485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4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88032</xdr:rowOff>
    </xdr:from>
    <xdr:to>
      <xdr:col>76</xdr:col>
      <xdr:colOff>165100</xdr:colOff>
      <xdr:row>79</xdr:row>
      <xdr:rowOff>18182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9309</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69241</xdr:rowOff>
    </xdr:from>
    <xdr:to>
      <xdr:col>67</xdr:col>
      <xdr:colOff>101600</xdr:colOff>
      <xdr:row>78</xdr:row>
      <xdr:rowOff>170841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161968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104039</xdr:rowOff>
    </xdr:from>
    <xdr:to>
      <xdr:col>85</xdr:col>
      <xdr:colOff>127000</xdr:colOff>
      <xdr:row>96</xdr:row>
      <xdr:rowOff>161544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63239"/>
          <a:ext cx="8382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161544</xdr:rowOff>
    </xdr:from>
    <xdr:to>
      <xdr:col>81</xdr:col>
      <xdr:colOff>50800</xdr:colOff>
      <xdr:row>97</xdr:row>
      <xdr:rowOff>7734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0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7734</xdr:rowOff>
    </xdr:from>
    <xdr:to>
      <xdr:col>76</xdr:col>
      <xdr:colOff>114300</xdr:colOff>
      <xdr:row>97</xdr:row>
      <xdr:rowOff>9207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38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5792</xdr:rowOff>
    </xdr:from>
    <xdr:to>
      <xdr:col>71</xdr:col>
      <xdr:colOff>177800</xdr:colOff>
      <xdr:row>97</xdr:row>
      <xdr:rowOff>9207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3644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53239</xdr:rowOff>
    </xdr:from>
    <xdr:to>
      <xdr:col>85</xdr:col>
      <xdr:colOff>177800</xdr:colOff>
      <xdr:row>96</xdr:row>
      <xdr:rowOff>154839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31666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110744</xdr:rowOff>
    </xdr:from>
    <xdr:to>
      <xdr:col>81</xdr:col>
      <xdr:colOff>101600</xdr:colOff>
      <xdr:row>97</xdr:row>
      <xdr:rowOff>40894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32021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128384</xdr:rowOff>
    </xdr:from>
    <xdr:to>
      <xdr:col>76</xdr:col>
      <xdr:colOff>165100</xdr:colOff>
      <xdr:row>97</xdr:row>
      <xdr:rowOff>58534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49661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129857</xdr:rowOff>
    </xdr:from>
    <xdr:to>
      <xdr:col>72</xdr:col>
      <xdr:colOff>38100</xdr:colOff>
      <xdr:row>97</xdr:row>
      <xdr:rowOff>60007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51134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126442</xdr:rowOff>
    </xdr:from>
    <xdr:to>
      <xdr:col>67</xdr:col>
      <xdr:colOff>101600</xdr:colOff>
      <xdr:row>97</xdr:row>
      <xdr:rowOff>56592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47719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議会費、総務費、労働費、商工費、土木費について類似団体内平均や全国平均を大きく上回っている。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議会費は議員数が多いことが主な要因として考えられ、総務費は、ふるさと納税寄附額の増加に伴う事業費の増加が主な要因と考えられる。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商工費は、他団体にはないアクアトムや赤レンガ倉庫の管理運営費等が主な要因と考えられる。また令和４年度は企業立地補助金の増加等により前年度に比べて数値が増加している。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土木費は、北陸新幹線整備に係る事業が主な要因と考えられる。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労働費が高いのは、預託金が類似団体に比べて高いことが要因であり、実支出を伴わない経費であり特段の問題はない。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実質収支については引き続き黒字を維持している。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令和４年度決算においては臨時財政対策債等の減により、実質収支額が前年度比１．７億円の減、単年度収支が９．７億円の減、実質単年度収支が７．９億円の減となり、２．２億円の黒字となっている。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財政調整基金残高は、標準財政規模比約２０％を一定の基準としており、令和４年度もその数値を概ね維持している。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令和４年度においても、連結実質赤字比率は「－」であり、会計ごとに見ても全会計が黒字で推移している。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なお、平成３０年度より、下水道事業が地方公営企業法の適用を受けている。（平成２９年度以前の数値は、地方公営企業法適用前の数値</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11_202403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56684</v>
          </cell>
          <cell r="F3">
            <v>41934</v>
          </cell>
        </row>
        <row r="5">
          <cell r="A5" t="str">
            <v xml:space="preserve"> R01</v>
          </cell>
          <cell r="D5">
            <v>86569</v>
          </cell>
          <cell r="F5">
            <v>45588</v>
          </cell>
        </row>
        <row r="7">
          <cell r="A7" t="str">
            <v xml:space="preserve"> R02</v>
          </cell>
          <cell r="D7">
            <v>127822</v>
          </cell>
          <cell r="F7">
            <v>45483</v>
          </cell>
        </row>
        <row r="9">
          <cell r="A9" t="str">
            <v xml:space="preserve"> R03</v>
          </cell>
          <cell r="D9">
            <v>138201</v>
          </cell>
          <cell r="F9">
            <v>45945</v>
          </cell>
        </row>
        <row r="11">
          <cell r="A11" t="str">
            <v xml:space="preserve"> R04</v>
          </cell>
          <cell r="D11">
            <v>83601</v>
          </cell>
          <cell r="F11">
            <v>44475</v>
          </cell>
        </row>
        <row r="18">
          <cell r="B18" t="str">
            <v>H30</v>
          </cell>
          <cell r="C18" t="str">
            <v>R01</v>
          </cell>
          <cell r="D18" t="str">
            <v>R02</v>
          </cell>
          <cell r="E18" t="str">
            <v>R03</v>
          </cell>
          <cell r="F18" t="str">
            <v>R04</v>
          </cell>
        </row>
        <row r="19">
          <cell r="A19" t="str">
            <v>実質収支額</v>
          </cell>
          <cell r="B19">
            <v>10.53</v>
          </cell>
          <cell r="C19">
            <v>10.199999999999999</v>
          </cell>
          <cell r="D19">
            <v>9.5500000000000007</v>
          </cell>
          <cell r="E19">
            <v>13.68</v>
          </cell>
          <cell r="F19">
            <v>13.05</v>
          </cell>
        </row>
        <row r="20">
          <cell r="A20" t="str">
            <v>財政調整基金残高</v>
          </cell>
          <cell r="B20">
            <v>20.51</v>
          </cell>
          <cell r="C20">
            <v>20.37</v>
          </cell>
          <cell r="D20">
            <v>18.87</v>
          </cell>
          <cell r="E20">
            <v>18.2</v>
          </cell>
          <cell r="F20">
            <v>18.739999999999998</v>
          </cell>
        </row>
        <row r="21">
          <cell r="A21" t="str">
            <v>実質単年度収支</v>
          </cell>
          <cell r="B21">
            <v>1.37</v>
          </cell>
          <cell r="C21">
            <v>-0.24</v>
          </cell>
          <cell r="D21">
            <v>-0.51</v>
          </cell>
          <cell r="E21">
            <v>5.82</v>
          </cell>
          <cell r="F21">
            <v>1.31</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0.01</v>
          </cell>
          <cell r="J29" t="e">
            <v>#N/A</v>
          </cell>
          <cell r="K29">
            <v>0</v>
          </cell>
        </row>
        <row r="30">
          <cell r="A30" t="str">
            <v>国民健康保険（事業勘定の部）特別会計</v>
          </cell>
          <cell r="B30" t="e">
            <v>#N/A</v>
          </cell>
          <cell r="C30">
            <v>0.02</v>
          </cell>
          <cell r="D30" t="e">
            <v>#N/A</v>
          </cell>
          <cell r="E30">
            <v>0.02</v>
          </cell>
          <cell r="F30" t="e">
            <v>#N/A</v>
          </cell>
          <cell r="G30">
            <v>0.01</v>
          </cell>
          <cell r="H30" t="e">
            <v>#N/A</v>
          </cell>
          <cell r="I30">
            <v>0.02</v>
          </cell>
          <cell r="J30" t="e">
            <v>#N/A</v>
          </cell>
          <cell r="K30">
            <v>0.33</v>
          </cell>
        </row>
        <row r="31">
          <cell r="A31" t="str">
            <v>産業団地整備事業特別会計</v>
          </cell>
          <cell r="B31" t="e">
            <v>#N/A</v>
          </cell>
          <cell r="C31">
            <v>0</v>
          </cell>
          <cell r="D31" t="e">
            <v>#N/A</v>
          </cell>
          <cell r="E31">
            <v>0</v>
          </cell>
          <cell r="F31" t="e">
            <v>#N/A</v>
          </cell>
          <cell r="G31">
            <v>0.28000000000000003</v>
          </cell>
          <cell r="H31" t="e">
            <v>#N/A</v>
          </cell>
          <cell r="I31">
            <v>0.33</v>
          </cell>
          <cell r="J31" t="e">
            <v>#N/A</v>
          </cell>
          <cell r="K31">
            <v>0.37</v>
          </cell>
        </row>
        <row r="32">
          <cell r="A32" t="str">
            <v>介護保険特別会計</v>
          </cell>
          <cell r="B32" t="e">
            <v>#N/A</v>
          </cell>
          <cell r="C32">
            <v>0.78</v>
          </cell>
          <cell r="D32" t="e">
            <v>#N/A</v>
          </cell>
          <cell r="E32">
            <v>0.37</v>
          </cell>
          <cell r="F32" t="e">
            <v>#N/A</v>
          </cell>
          <cell r="G32">
            <v>0.63</v>
          </cell>
          <cell r="H32" t="e">
            <v>#N/A</v>
          </cell>
          <cell r="I32">
            <v>0.72</v>
          </cell>
          <cell r="J32" t="e">
            <v>#N/A</v>
          </cell>
          <cell r="K32">
            <v>1.08</v>
          </cell>
        </row>
        <row r="33">
          <cell r="A33" t="str">
            <v>下水道事業会計</v>
          </cell>
          <cell r="B33" t="e">
            <v>#N/A</v>
          </cell>
          <cell r="C33">
            <v>1.1399999999999999</v>
          </cell>
          <cell r="D33" t="e">
            <v>#N/A</v>
          </cell>
          <cell r="E33">
            <v>1.45</v>
          </cell>
          <cell r="F33" t="e">
            <v>#N/A</v>
          </cell>
          <cell r="G33">
            <v>2.33</v>
          </cell>
          <cell r="H33" t="e">
            <v>#N/A</v>
          </cell>
          <cell r="I33">
            <v>2.13</v>
          </cell>
          <cell r="J33" t="e">
            <v>#N/A</v>
          </cell>
          <cell r="K33">
            <v>2.34</v>
          </cell>
        </row>
        <row r="34">
          <cell r="A34" t="str">
            <v>水道事業会計</v>
          </cell>
          <cell r="B34" t="e">
            <v>#N/A</v>
          </cell>
          <cell r="C34">
            <v>7.52</v>
          </cell>
          <cell r="D34" t="e">
            <v>#N/A</v>
          </cell>
          <cell r="E34">
            <v>7.39</v>
          </cell>
          <cell r="F34" t="e">
            <v>#N/A</v>
          </cell>
          <cell r="G34">
            <v>7.09</v>
          </cell>
          <cell r="H34" t="e">
            <v>#N/A</v>
          </cell>
          <cell r="I34">
            <v>8</v>
          </cell>
          <cell r="J34" t="e">
            <v>#N/A</v>
          </cell>
          <cell r="K34">
            <v>8.7100000000000009</v>
          </cell>
        </row>
        <row r="35">
          <cell r="A35" t="str">
            <v>一般会計</v>
          </cell>
          <cell r="B35" t="e">
            <v>#N/A</v>
          </cell>
          <cell r="C35">
            <v>10.53</v>
          </cell>
          <cell r="D35" t="e">
            <v>#N/A</v>
          </cell>
          <cell r="E35">
            <v>10.199999999999999</v>
          </cell>
          <cell r="F35" t="e">
            <v>#N/A</v>
          </cell>
          <cell r="G35">
            <v>9.5399999999999991</v>
          </cell>
          <cell r="H35" t="e">
            <v>#N/A</v>
          </cell>
          <cell r="I35">
            <v>13.68</v>
          </cell>
          <cell r="J35" t="e">
            <v>#N/A</v>
          </cell>
          <cell r="K35">
            <v>13.05</v>
          </cell>
        </row>
        <row r="36">
          <cell r="A36" t="str">
            <v>市立敦賀病院事業会計</v>
          </cell>
          <cell r="B36" t="e">
            <v>#N/A</v>
          </cell>
          <cell r="C36">
            <v>17.91</v>
          </cell>
          <cell r="D36" t="e">
            <v>#N/A</v>
          </cell>
          <cell r="E36">
            <v>19.760000000000002</v>
          </cell>
          <cell r="F36" t="e">
            <v>#N/A</v>
          </cell>
          <cell r="G36">
            <v>23.09</v>
          </cell>
          <cell r="H36" t="e">
            <v>#N/A</v>
          </cell>
          <cell r="I36">
            <v>28.52</v>
          </cell>
          <cell r="J36" t="e">
            <v>#N/A</v>
          </cell>
          <cell r="K36">
            <v>28.14</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2251</v>
          </cell>
          <cell r="G42">
            <v>2217</v>
          </cell>
          <cell r="J42">
            <v>2206</v>
          </cell>
          <cell r="M42">
            <v>2298</v>
          </cell>
          <cell r="P42">
            <v>2442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98</v>
          </cell>
          <cell r="E45">
            <v>109</v>
          </cell>
          <cell r="H45">
            <v>114</v>
          </cell>
          <cell r="K45">
            <v>107</v>
          </cell>
          <cell r="N45">
            <v>105</v>
          </cell>
        </row>
        <row r="46">
          <cell r="A46" t="str">
            <v>公営企業債の元利償還金に対する繰入金</v>
          </cell>
          <cell r="B46">
            <v>1130</v>
          </cell>
          <cell r="E46">
            <v>1113</v>
          </cell>
          <cell r="H46">
            <v>1040</v>
          </cell>
          <cell r="K46">
            <v>1028</v>
          </cell>
          <cell r="N46">
            <v>1029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1983</v>
          </cell>
          <cell r="E49">
            <v>1951</v>
          </cell>
          <cell r="H49">
            <v>1797</v>
          </cell>
          <cell r="K49">
            <v>1833</v>
          </cell>
          <cell r="N49">
            <v>1885</v>
          </cell>
        </row>
        <row r="50">
          <cell r="A50" t="str">
            <v>実質公債費比率の分子</v>
          </cell>
          <cell r="B50" t="e">
            <v>#N/A</v>
          </cell>
          <cell r="C50">
            <v>960</v>
          </cell>
          <cell r="D50" t="e">
            <v>#N/A</v>
          </cell>
          <cell r="E50" t="e">
            <v>#N/A</v>
          </cell>
          <cell r="F50">
            <v>956</v>
          </cell>
          <cell r="G50" t="e">
            <v>#N/A</v>
          </cell>
          <cell r="H50" t="e">
            <v>#N/A</v>
          </cell>
          <cell r="I50">
            <v>745</v>
          </cell>
          <cell r="J50" t="e">
            <v>#N/A</v>
          </cell>
          <cell r="K50" t="e">
            <v>#N/A</v>
          </cell>
          <cell r="L50">
            <v>670</v>
          </cell>
          <cell r="M50" t="e">
            <v>#N/A</v>
          </cell>
          <cell r="N50" t="e">
            <v>#N/A</v>
          </cell>
          <cell r="O50">
            <v>577</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22896</v>
          </cell>
          <cell r="G56">
            <v>23532</v>
          </cell>
          <cell r="J56">
            <v>26168</v>
          </cell>
          <cell r="M56">
            <v>26292</v>
          </cell>
          <cell r="P56">
            <v>26253</v>
          </cell>
        </row>
        <row r="57">
          <cell r="A57" t="str">
            <v>充当可能特定歳入</v>
          </cell>
          <cell r="D57">
            <v>5206</v>
          </cell>
          <cell r="G57">
            <v>4509</v>
          </cell>
          <cell r="J57">
            <v>4038</v>
          </cell>
          <cell r="M57">
            <v>4201</v>
          </cell>
          <cell r="P57">
            <v>4551</v>
          </cell>
        </row>
        <row r="58">
          <cell r="A58" t="str">
            <v>充当可能基金</v>
          </cell>
          <cell r="D58">
            <v>11314</v>
          </cell>
          <cell r="G58">
            <v>12364</v>
          </cell>
          <cell r="J58">
            <v>13312</v>
          </cell>
          <cell r="M58">
            <v>15867</v>
          </cell>
          <cell r="P58">
            <v>19873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3443</v>
          </cell>
          <cell r="E62">
            <v>3453</v>
          </cell>
          <cell r="H62">
            <v>4102</v>
          </cell>
          <cell r="K62">
            <v>4079</v>
          </cell>
          <cell r="N62">
            <v>4124</v>
          </cell>
        </row>
        <row r="63">
          <cell r="A63" t="str">
            <v>組合等負担等見込額</v>
          </cell>
          <cell r="B63">
            <v>572</v>
          </cell>
          <cell r="E63">
            <v>523</v>
          </cell>
          <cell r="H63">
            <v>829</v>
          </cell>
          <cell r="K63">
            <v>1497</v>
          </cell>
          <cell r="N63">
            <v>1606</v>
          </cell>
        </row>
        <row r="64">
          <cell r="A64" t="str">
            <v>公営企業債等繰入見込額</v>
          </cell>
          <cell r="B64">
            <v>11025</v>
          </cell>
          <cell r="E64">
            <v>10435</v>
          </cell>
          <cell r="H64">
            <v>9864</v>
          </cell>
          <cell r="K64">
            <v>9473</v>
          </cell>
          <cell r="N64">
            <v>9248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20952</v>
          </cell>
          <cell r="E66">
            <v>22132</v>
          </cell>
          <cell r="H66">
            <v>24884</v>
          </cell>
          <cell r="K66">
            <v>27730</v>
          </cell>
          <cell r="N66">
            <v>27858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3124</v>
          </cell>
          <cell r="C72">
            <v>3160</v>
          </cell>
          <cell r="D72">
            <v>3160</v>
          </cell>
        </row>
        <row r="73">
          <cell r="A73" t="str">
            <v>減債基金</v>
          </cell>
          <cell r="B73">
            <v>1981</v>
          </cell>
          <cell r="C73">
            <v>1982</v>
          </cell>
          <cell r="D73">
            <v>2682</v>
          </cell>
        </row>
        <row r="74">
          <cell r="A74" t="str">
            <v>その他特定目的基金</v>
          </cell>
          <cell r="B74">
            <v>7561</v>
          </cell>
          <cell r="C74">
            <v>11089</v>
          </cell>
          <cell r="D74">
            <v>14279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82" t="s">
        <v>21</v>
      </c>
      <c r="X3" s="483"/>
      <c r="Y3" s="483"/>
      <c r="Z3" s="483"/>
      <c r="AA3" s="483"/>
      <c r="AB3" s="587"/>
      <c r="AC3" s="591" t="s">
        <v>22</v>
      </c>
      <c r="AD3" s="483"/>
      <c r="AE3" s="483"/>
      <c r="AF3" s="483"/>
      <c r="AG3" s="483"/>
      <c r="AH3" s="483"/>
      <c r="AI3" s="483"/>
      <c r="AJ3" s="483"/>
      <c r="AK3" s="483"/>
      <c r="AL3" s="553"/>
      <c r="AM3" s="482" t="s">
        <v>23</v>
      </c>
      <c r="AN3" s="483"/>
      <c r="AO3" s="483"/>
      <c r="AP3" s="483"/>
      <c r="AQ3" s="483"/>
      <c r="AR3" s="483"/>
      <c r="AS3" s="483"/>
      <c r="AT3" s="483"/>
      <c r="AU3" s="483"/>
      <c r="AV3" s="483"/>
      <c r="AW3" s="483"/>
      <c r="AX3" s="553"/>
      <c r="AY3" s="545" t="s">
        <v>24</v>
      </c>
      <c r="AZ3" s="546"/>
      <c r="BA3" s="546"/>
      <c r="BB3" s="546"/>
      <c r="BC3" s="546"/>
      <c r="BD3" s="546"/>
      <c r="BE3" s="546"/>
      <c r="BF3" s="546"/>
      <c r="BG3" s="546"/>
      <c r="BH3" s="546"/>
      <c r="BI3" s="546"/>
      <c r="BJ3" s="546"/>
      <c r="BK3" s="546"/>
      <c r="BL3" s="546"/>
      <c r="BM3" s="595"/>
      <c r="BN3" s="482" t="s">
        <v>25</v>
      </c>
      <c r="BO3" s="483"/>
      <c r="BP3" s="483"/>
      <c r="BQ3" s="483"/>
      <c r="BR3" s="483"/>
      <c r="BS3" s="483"/>
      <c r="BT3" s="483"/>
      <c r="BU3" s="553"/>
      <c r="BV3" s="482" t="s">
        <v>26</v>
      </c>
      <c r="BW3" s="483"/>
      <c r="BX3" s="483"/>
      <c r="BY3" s="483"/>
      <c r="BZ3" s="483"/>
      <c r="CA3" s="483"/>
      <c r="CB3" s="483"/>
      <c r="CC3" s="553"/>
      <c r="CD3" s="545" t="s">
        <v>24</v>
      </c>
      <c r="CE3" s="546"/>
      <c r="CF3" s="546"/>
      <c r="CG3" s="546"/>
      <c r="CH3" s="546"/>
      <c r="CI3" s="546"/>
      <c r="CJ3" s="546"/>
      <c r="CK3" s="546"/>
      <c r="CL3" s="546"/>
      <c r="CM3" s="546"/>
      <c r="CN3" s="546"/>
      <c r="CO3" s="546"/>
      <c r="CP3" s="546"/>
      <c r="CQ3" s="546"/>
      <c r="CR3" s="546"/>
      <c r="CS3" s="595"/>
      <c r="CT3" s="482" t="s">
        <v>27</v>
      </c>
      <c r="CU3" s="483"/>
      <c r="CV3" s="483"/>
      <c r="CW3" s="483"/>
      <c r="CX3" s="483"/>
      <c r="CY3" s="483"/>
      <c r="CZ3" s="483"/>
      <c r="DA3" s="553"/>
      <c r="DB3" s="482" t="s">
        <v>28</v>
      </c>
      <c r="DC3" s="483"/>
      <c r="DD3" s="483"/>
      <c r="DE3" s="483"/>
      <c r="DF3" s="483"/>
      <c r="DG3" s="483"/>
      <c r="DH3" s="483"/>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29</v>
      </c>
      <c r="AZ4" s="406"/>
      <c r="BA4" s="406"/>
      <c r="BB4" s="406"/>
      <c r="BC4" s="406"/>
      <c r="BD4" s="406"/>
      <c r="BE4" s="406"/>
      <c r="BF4" s="406"/>
      <c r="BG4" s="406"/>
      <c r="BH4" s="406"/>
      <c r="BI4" s="406"/>
      <c r="BJ4" s="406"/>
      <c r="BK4" s="406"/>
      <c r="BL4" s="406"/>
      <c r="BM4" s="407"/>
      <c r="BN4" s="408">
        <v>45637230</v>
      </c>
      <c r="BO4" s="409"/>
      <c r="BP4" s="409"/>
      <c r="BQ4" s="409"/>
      <c r="BR4" s="409"/>
      <c r="BS4" s="409"/>
      <c r="BT4" s="409"/>
      <c r="BU4" s="410"/>
      <c r="BV4" s="408">
        <v>47312447</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13.1</v>
      </c>
      <c r="CU4" s="583"/>
      <c r="CV4" s="583"/>
      <c r="CW4" s="583"/>
      <c r="CX4" s="583"/>
      <c r="CY4" s="583"/>
      <c r="CZ4" s="583"/>
      <c r="DA4" s="584"/>
      <c r="DB4" s="582">
        <v>13.7</v>
      </c>
      <c r="DC4" s="583"/>
      <c r="DD4" s="583"/>
      <c r="DE4" s="583"/>
      <c r="DF4" s="583"/>
      <c r="DG4" s="583"/>
      <c r="DH4" s="583"/>
      <c r="DI4" s="584"/>
    </row>
    <row r="5" spans="1:119" ht="18.75" customHeight="1" x14ac:dyDescent="0.15">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31</v>
      </c>
      <c r="AN5" s="387"/>
      <c r="AO5" s="387"/>
      <c r="AP5" s="387"/>
      <c r="AQ5" s="387"/>
      <c r="AR5" s="387"/>
      <c r="AS5" s="387"/>
      <c r="AT5" s="388"/>
      <c r="AU5" s="460" t="s">
        <v>32</v>
      </c>
      <c r="AV5" s="461"/>
      <c r="AW5" s="461"/>
      <c r="AX5" s="461"/>
      <c r="AY5" s="393" t="s">
        <v>33</v>
      </c>
      <c r="AZ5" s="394"/>
      <c r="BA5" s="394"/>
      <c r="BB5" s="394"/>
      <c r="BC5" s="394"/>
      <c r="BD5" s="394"/>
      <c r="BE5" s="394"/>
      <c r="BF5" s="394"/>
      <c r="BG5" s="394"/>
      <c r="BH5" s="394"/>
      <c r="BI5" s="394"/>
      <c r="BJ5" s="394"/>
      <c r="BK5" s="394"/>
      <c r="BL5" s="394"/>
      <c r="BM5" s="395"/>
      <c r="BN5" s="413">
        <v>43249863</v>
      </c>
      <c r="BO5" s="414"/>
      <c r="BP5" s="414"/>
      <c r="BQ5" s="414"/>
      <c r="BR5" s="414"/>
      <c r="BS5" s="414"/>
      <c r="BT5" s="414"/>
      <c r="BU5" s="415"/>
      <c r="BV5" s="413">
        <v>44686519</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91.9</v>
      </c>
      <c r="CU5" s="384"/>
      <c r="CV5" s="384"/>
      <c r="CW5" s="384"/>
      <c r="CX5" s="384"/>
      <c r="CY5" s="384"/>
      <c r="CZ5" s="384"/>
      <c r="DA5" s="385"/>
      <c r="DB5" s="383">
        <v>91.2</v>
      </c>
      <c r="DC5" s="384"/>
      <c r="DD5" s="384"/>
      <c r="DE5" s="384"/>
      <c r="DF5" s="384"/>
      <c r="DG5" s="384"/>
      <c r="DH5" s="384"/>
      <c r="DI5" s="385"/>
    </row>
    <row r="6" spans="1:119" ht="18.75" customHeight="1" x14ac:dyDescent="0.15">
      <c r="A6" s="40"/>
      <c r="B6" s="559" t="s">
        <v>35</v>
      </c>
      <c r="C6" s="437"/>
      <c r="D6" s="437"/>
      <c r="E6" s="560"/>
      <c r="F6" s="560"/>
      <c r="G6" s="560"/>
      <c r="H6" s="560"/>
      <c r="I6" s="560"/>
      <c r="J6" s="560"/>
      <c r="K6" s="560"/>
      <c r="L6" s="560" t="s">
        <v>36</v>
      </c>
      <c r="M6" s="560"/>
      <c r="N6" s="560"/>
      <c r="O6" s="560"/>
      <c r="P6" s="560"/>
      <c r="Q6" s="560"/>
      <c r="R6" s="435"/>
      <c r="S6" s="435"/>
      <c r="T6" s="435"/>
      <c r="U6" s="435"/>
      <c r="V6" s="566"/>
      <c r="W6" s="494" t="s">
        <v>37</v>
      </c>
      <c r="X6" s="436"/>
      <c r="Y6" s="436"/>
      <c r="Z6" s="436"/>
      <c r="AA6" s="436"/>
      <c r="AB6" s="437"/>
      <c r="AC6" s="571" t="s">
        <v>38</v>
      </c>
      <c r="AD6" s="572"/>
      <c r="AE6" s="572"/>
      <c r="AF6" s="572"/>
      <c r="AG6" s="572"/>
      <c r="AH6" s="572"/>
      <c r="AI6" s="572"/>
      <c r="AJ6" s="572"/>
      <c r="AK6" s="572"/>
      <c r="AL6" s="573"/>
      <c r="AM6" s="472" t="s">
        <v>39</v>
      </c>
      <c r="AN6" s="387"/>
      <c r="AO6" s="387"/>
      <c r="AP6" s="387"/>
      <c r="AQ6" s="387"/>
      <c r="AR6" s="387"/>
      <c r="AS6" s="387"/>
      <c r="AT6" s="388"/>
      <c r="AU6" s="460" t="s">
        <v>32</v>
      </c>
      <c r="AV6" s="461"/>
      <c r="AW6" s="461"/>
      <c r="AX6" s="461"/>
      <c r="AY6" s="393" t="s">
        <v>40</v>
      </c>
      <c r="AZ6" s="394"/>
      <c r="BA6" s="394"/>
      <c r="BB6" s="394"/>
      <c r="BC6" s="394"/>
      <c r="BD6" s="394"/>
      <c r="BE6" s="394"/>
      <c r="BF6" s="394"/>
      <c r="BG6" s="394"/>
      <c r="BH6" s="394"/>
      <c r="BI6" s="394"/>
      <c r="BJ6" s="394"/>
      <c r="BK6" s="394"/>
      <c r="BL6" s="394"/>
      <c r="BM6" s="395"/>
      <c r="BN6" s="413">
        <v>2387367</v>
      </c>
      <c r="BO6" s="414"/>
      <c r="BP6" s="414"/>
      <c r="BQ6" s="414"/>
      <c r="BR6" s="414"/>
      <c r="BS6" s="414"/>
      <c r="BT6" s="414"/>
      <c r="BU6" s="415"/>
      <c r="BV6" s="413">
        <v>2625928</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93.9</v>
      </c>
      <c r="CU6" s="557"/>
      <c r="CV6" s="557"/>
      <c r="CW6" s="557"/>
      <c r="CX6" s="557"/>
      <c r="CY6" s="557"/>
      <c r="CZ6" s="557"/>
      <c r="DA6" s="558"/>
      <c r="DB6" s="556">
        <v>96.1</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42</v>
      </c>
      <c r="AN7" s="387"/>
      <c r="AO7" s="387"/>
      <c r="AP7" s="387"/>
      <c r="AQ7" s="387"/>
      <c r="AR7" s="387"/>
      <c r="AS7" s="387"/>
      <c r="AT7" s="388"/>
      <c r="AU7" s="460" t="s">
        <v>32</v>
      </c>
      <c r="AV7" s="461"/>
      <c r="AW7" s="461"/>
      <c r="AX7" s="461"/>
      <c r="AY7" s="393" t="s">
        <v>43</v>
      </c>
      <c r="AZ7" s="394"/>
      <c r="BA7" s="394"/>
      <c r="BB7" s="394"/>
      <c r="BC7" s="394"/>
      <c r="BD7" s="394"/>
      <c r="BE7" s="394"/>
      <c r="BF7" s="394"/>
      <c r="BG7" s="394"/>
      <c r="BH7" s="394"/>
      <c r="BI7" s="394"/>
      <c r="BJ7" s="394"/>
      <c r="BK7" s="394"/>
      <c r="BL7" s="394"/>
      <c r="BM7" s="395"/>
      <c r="BN7" s="413">
        <v>185738</v>
      </c>
      <c r="BO7" s="414"/>
      <c r="BP7" s="414"/>
      <c r="BQ7" s="414"/>
      <c r="BR7" s="414"/>
      <c r="BS7" s="414"/>
      <c r="BT7" s="414"/>
      <c r="BU7" s="415"/>
      <c r="BV7" s="413">
        <v>249984</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16864695</v>
      </c>
      <c r="CU7" s="414"/>
      <c r="CV7" s="414"/>
      <c r="CW7" s="414"/>
      <c r="CX7" s="414"/>
      <c r="CY7" s="414"/>
      <c r="CZ7" s="414"/>
      <c r="DA7" s="415"/>
      <c r="DB7" s="413">
        <v>17362674</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45</v>
      </c>
      <c r="AN8" s="387"/>
      <c r="AO8" s="387"/>
      <c r="AP8" s="387"/>
      <c r="AQ8" s="387"/>
      <c r="AR8" s="387"/>
      <c r="AS8" s="387"/>
      <c r="AT8" s="388"/>
      <c r="AU8" s="460" t="s">
        <v>46</v>
      </c>
      <c r="AV8" s="461"/>
      <c r="AW8" s="461"/>
      <c r="AX8" s="461"/>
      <c r="AY8" s="393" t="s">
        <v>47</v>
      </c>
      <c r="AZ8" s="394"/>
      <c r="BA8" s="394"/>
      <c r="BB8" s="394"/>
      <c r="BC8" s="394"/>
      <c r="BD8" s="394"/>
      <c r="BE8" s="394"/>
      <c r="BF8" s="394"/>
      <c r="BG8" s="394"/>
      <c r="BH8" s="394"/>
      <c r="BI8" s="394"/>
      <c r="BJ8" s="394"/>
      <c r="BK8" s="394"/>
      <c r="BL8" s="394"/>
      <c r="BM8" s="395"/>
      <c r="BN8" s="413">
        <v>2201629</v>
      </c>
      <c r="BO8" s="414"/>
      <c r="BP8" s="414"/>
      <c r="BQ8" s="414"/>
      <c r="BR8" s="414"/>
      <c r="BS8" s="414"/>
      <c r="BT8" s="414"/>
      <c r="BU8" s="415"/>
      <c r="BV8" s="413">
        <v>2375944</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6">
        <v>0.88</v>
      </c>
      <c r="CU8" s="517"/>
      <c r="CV8" s="517"/>
      <c r="CW8" s="517"/>
      <c r="CX8" s="517"/>
      <c r="CY8" s="517"/>
      <c r="CZ8" s="517"/>
      <c r="DA8" s="518"/>
      <c r="DB8" s="516">
        <v>0.9</v>
      </c>
      <c r="DC8" s="517"/>
      <c r="DD8" s="517"/>
      <c r="DE8" s="517"/>
      <c r="DF8" s="517"/>
      <c r="DG8" s="517"/>
      <c r="DH8" s="517"/>
      <c r="DI8" s="518"/>
    </row>
    <row r="9" spans="1:119" ht="18.75" customHeight="1" thickBot="1" x14ac:dyDescent="0.2">
      <c r="A9" s="40"/>
      <c r="B9" s="545" t="s">
        <v>49</v>
      </c>
      <c r="C9" s="546"/>
      <c r="D9" s="546"/>
      <c r="E9" s="546"/>
      <c r="F9" s="546"/>
      <c r="G9" s="546"/>
      <c r="H9" s="546"/>
      <c r="I9" s="546"/>
      <c r="J9" s="546"/>
      <c r="K9" s="466"/>
      <c r="L9" s="547" t="s">
        <v>50</v>
      </c>
      <c r="M9" s="548"/>
      <c r="N9" s="548"/>
      <c r="O9" s="548"/>
      <c r="P9" s="548"/>
      <c r="Q9" s="549"/>
      <c r="R9" s="550">
        <v>64264</v>
      </c>
      <c r="S9" s="551"/>
      <c r="T9" s="551"/>
      <c r="U9" s="551"/>
      <c r="V9" s="552"/>
      <c r="W9" s="482" t="s">
        <v>51</v>
      </c>
      <c r="X9" s="483"/>
      <c r="Y9" s="483"/>
      <c r="Z9" s="483"/>
      <c r="AA9" s="483"/>
      <c r="AB9" s="483"/>
      <c r="AC9" s="483"/>
      <c r="AD9" s="483"/>
      <c r="AE9" s="483"/>
      <c r="AF9" s="483"/>
      <c r="AG9" s="483"/>
      <c r="AH9" s="483"/>
      <c r="AI9" s="483"/>
      <c r="AJ9" s="483"/>
      <c r="AK9" s="483"/>
      <c r="AL9" s="553"/>
      <c r="AM9" s="472" t="s">
        <v>52</v>
      </c>
      <c r="AN9" s="387"/>
      <c r="AO9" s="387"/>
      <c r="AP9" s="387"/>
      <c r="AQ9" s="387"/>
      <c r="AR9" s="387"/>
      <c r="AS9" s="387"/>
      <c r="AT9" s="388"/>
      <c r="AU9" s="460" t="s">
        <v>46</v>
      </c>
      <c r="AV9" s="461"/>
      <c r="AW9" s="461"/>
      <c r="AX9" s="461"/>
      <c r="AY9" s="393" t="s">
        <v>53</v>
      </c>
      <c r="AZ9" s="394"/>
      <c r="BA9" s="394"/>
      <c r="BB9" s="394"/>
      <c r="BC9" s="394"/>
      <c r="BD9" s="394"/>
      <c r="BE9" s="394"/>
      <c r="BF9" s="394"/>
      <c r="BG9" s="394"/>
      <c r="BH9" s="394"/>
      <c r="BI9" s="394"/>
      <c r="BJ9" s="394"/>
      <c r="BK9" s="394"/>
      <c r="BL9" s="394"/>
      <c r="BM9" s="395"/>
      <c r="BN9" s="413">
        <v>-174315</v>
      </c>
      <c r="BO9" s="414"/>
      <c r="BP9" s="414"/>
      <c r="BQ9" s="414"/>
      <c r="BR9" s="414"/>
      <c r="BS9" s="414"/>
      <c r="BT9" s="414"/>
      <c r="BU9" s="415"/>
      <c r="BV9" s="413">
        <v>794930</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7.3</v>
      </c>
      <c r="CU9" s="384"/>
      <c r="CV9" s="384"/>
      <c r="CW9" s="384"/>
      <c r="CX9" s="384"/>
      <c r="CY9" s="384"/>
      <c r="CZ9" s="384"/>
      <c r="DA9" s="385"/>
      <c r="DB9" s="383">
        <v>6.8</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55</v>
      </c>
      <c r="M10" s="387"/>
      <c r="N10" s="387"/>
      <c r="O10" s="387"/>
      <c r="P10" s="387"/>
      <c r="Q10" s="388"/>
      <c r="R10" s="389">
        <v>66165</v>
      </c>
      <c r="S10" s="390"/>
      <c r="T10" s="390"/>
      <c r="U10" s="390"/>
      <c r="V10" s="392"/>
      <c r="W10" s="554"/>
      <c r="X10" s="364"/>
      <c r="Y10" s="364"/>
      <c r="Z10" s="364"/>
      <c r="AA10" s="364"/>
      <c r="AB10" s="364"/>
      <c r="AC10" s="364"/>
      <c r="AD10" s="364"/>
      <c r="AE10" s="364"/>
      <c r="AF10" s="364"/>
      <c r="AG10" s="364"/>
      <c r="AH10" s="364"/>
      <c r="AI10" s="364"/>
      <c r="AJ10" s="364"/>
      <c r="AK10" s="364"/>
      <c r="AL10" s="555"/>
      <c r="AM10" s="472" t="s">
        <v>56</v>
      </c>
      <c r="AN10" s="387"/>
      <c r="AO10" s="387"/>
      <c r="AP10" s="387"/>
      <c r="AQ10" s="387"/>
      <c r="AR10" s="387"/>
      <c r="AS10" s="387"/>
      <c r="AT10" s="388"/>
      <c r="AU10" s="460" t="s">
        <v>32</v>
      </c>
      <c r="AV10" s="461"/>
      <c r="AW10" s="461"/>
      <c r="AX10" s="461"/>
      <c r="AY10" s="393" t="s">
        <v>57</v>
      </c>
      <c r="AZ10" s="394"/>
      <c r="BA10" s="394"/>
      <c r="BB10" s="394"/>
      <c r="BC10" s="394"/>
      <c r="BD10" s="394"/>
      <c r="BE10" s="394"/>
      <c r="BF10" s="394"/>
      <c r="BG10" s="394"/>
      <c r="BH10" s="394"/>
      <c r="BI10" s="394"/>
      <c r="BJ10" s="394"/>
      <c r="BK10" s="394"/>
      <c r="BL10" s="394"/>
      <c r="BM10" s="395"/>
      <c r="BN10" s="413">
        <v>273</v>
      </c>
      <c r="BO10" s="414"/>
      <c r="BP10" s="414"/>
      <c r="BQ10" s="414"/>
      <c r="BR10" s="414"/>
      <c r="BS10" s="414"/>
      <c r="BT10" s="414"/>
      <c r="BU10" s="415"/>
      <c r="BV10" s="413">
        <v>36495</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2" t="s">
        <v>61</v>
      </c>
      <c r="AN11" s="387"/>
      <c r="AO11" s="387"/>
      <c r="AP11" s="387"/>
      <c r="AQ11" s="387"/>
      <c r="AR11" s="387"/>
      <c r="AS11" s="387"/>
      <c r="AT11" s="388"/>
      <c r="AU11" s="460" t="s">
        <v>32</v>
      </c>
      <c r="AV11" s="461"/>
      <c r="AW11" s="461"/>
      <c r="AX11" s="461"/>
      <c r="AY11" s="393" t="s">
        <v>62</v>
      </c>
      <c r="AZ11" s="394"/>
      <c r="BA11" s="394"/>
      <c r="BB11" s="394"/>
      <c r="BC11" s="394"/>
      <c r="BD11" s="394"/>
      <c r="BE11" s="394"/>
      <c r="BF11" s="394"/>
      <c r="BG11" s="394"/>
      <c r="BH11" s="394"/>
      <c r="BI11" s="394"/>
      <c r="BJ11" s="394"/>
      <c r="BK11" s="394"/>
      <c r="BL11" s="394"/>
      <c r="BM11" s="395"/>
      <c r="BN11" s="413">
        <v>394600</v>
      </c>
      <c r="BO11" s="414"/>
      <c r="BP11" s="414"/>
      <c r="BQ11" s="414"/>
      <c r="BR11" s="414"/>
      <c r="BS11" s="414"/>
      <c r="BT11" s="414"/>
      <c r="BU11" s="415"/>
      <c r="BV11" s="413">
        <v>179400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6" t="s">
        <v>64</v>
      </c>
      <c r="CU11" s="517"/>
      <c r="CV11" s="517"/>
      <c r="CW11" s="517"/>
      <c r="CX11" s="517"/>
      <c r="CY11" s="517"/>
      <c r="CZ11" s="517"/>
      <c r="DA11" s="518"/>
      <c r="DB11" s="516" t="s">
        <v>64</v>
      </c>
      <c r="DC11" s="517"/>
      <c r="DD11" s="517"/>
      <c r="DE11" s="517"/>
      <c r="DF11" s="517"/>
      <c r="DG11" s="517"/>
      <c r="DH11" s="517"/>
      <c r="DI11" s="518"/>
    </row>
    <row r="12" spans="1:119" ht="18.75" customHeight="1" x14ac:dyDescent="0.15">
      <c r="A12" s="40"/>
      <c r="B12" s="519" t="s">
        <v>65</v>
      </c>
      <c r="C12" s="520"/>
      <c r="D12" s="520"/>
      <c r="E12" s="520"/>
      <c r="F12" s="520"/>
      <c r="G12" s="520"/>
      <c r="H12" s="520"/>
      <c r="I12" s="520"/>
      <c r="J12" s="520"/>
      <c r="K12" s="521"/>
      <c r="L12" s="528" t="s">
        <v>66</v>
      </c>
      <c r="M12" s="529"/>
      <c r="N12" s="529"/>
      <c r="O12" s="529"/>
      <c r="P12" s="529"/>
      <c r="Q12" s="530"/>
      <c r="R12" s="531">
        <v>63662</v>
      </c>
      <c r="S12" s="532"/>
      <c r="T12" s="532"/>
      <c r="U12" s="532"/>
      <c r="V12" s="533"/>
      <c r="W12" s="534" t="s">
        <v>24</v>
      </c>
      <c r="X12" s="461"/>
      <c r="Y12" s="461"/>
      <c r="Z12" s="461"/>
      <c r="AA12" s="461"/>
      <c r="AB12" s="535"/>
      <c r="AC12" s="536" t="s">
        <v>67</v>
      </c>
      <c r="AD12" s="537"/>
      <c r="AE12" s="537"/>
      <c r="AF12" s="537"/>
      <c r="AG12" s="538"/>
      <c r="AH12" s="536" t="s">
        <v>68</v>
      </c>
      <c r="AI12" s="537"/>
      <c r="AJ12" s="537"/>
      <c r="AK12" s="537"/>
      <c r="AL12" s="539"/>
      <c r="AM12" s="472" t="s">
        <v>69</v>
      </c>
      <c r="AN12" s="387"/>
      <c r="AO12" s="387"/>
      <c r="AP12" s="387"/>
      <c r="AQ12" s="387"/>
      <c r="AR12" s="387"/>
      <c r="AS12" s="387"/>
      <c r="AT12" s="388"/>
      <c r="AU12" s="460" t="s">
        <v>32</v>
      </c>
      <c r="AV12" s="461"/>
      <c r="AW12" s="461"/>
      <c r="AX12" s="461"/>
      <c r="AY12" s="393" t="s">
        <v>70</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6" t="s">
        <v>64</v>
      </c>
      <c r="CU12" s="517"/>
      <c r="CV12" s="517"/>
      <c r="CW12" s="517"/>
      <c r="CX12" s="517"/>
      <c r="CY12" s="517"/>
      <c r="CZ12" s="517"/>
      <c r="DA12" s="518"/>
      <c r="DB12" s="516" t="s">
        <v>64</v>
      </c>
      <c r="DC12" s="517"/>
      <c r="DD12" s="517"/>
      <c r="DE12" s="517"/>
      <c r="DF12" s="517"/>
      <c r="DG12" s="517"/>
      <c r="DH12" s="517"/>
      <c r="DI12" s="518"/>
    </row>
    <row r="13" spans="1:119" ht="18.75" customHeight="1" x14ac:dyDescent="0.15">
      <c r="A13" s="40"/>
      <c r="B13" s="522"/>
      <c r="C13" s="523"/>
      <c r="D13" s="523"/>
      <c r="E13" s="523"/>
      <c r="F13" s="523"/>
      <c r="G13" s="523"/>
      <c r="H13" s="523"/>
      <c r="I13" s="523"/>
      <c r="J13" s="523"/>
      <c r="K13" s="524"/>
      <c r="L13" s="49"/>
      <c r="M13" s="503" t="s">
        <v>72</v>
      </c>
      <c r="N13" s="504"/>
      <c r="O13" s="504"/>
      <c r="P13" s="504"/>
      <c r="Q13" s="505"/>
      <c r="R13" s="506">
        <v>62597</v>
      </c>
      <c r="S13" s="507"/>
      <c r="T13" s="507"/>
      <c r="U13" s="507"/>
      <c r="V13" s="508"/>
      <c r="W13" s="494" t="s">
        <v>73</v>
      </c>
      <c r="X13" s="436"/>
      <c r="Y13" s="436"/>
      <c r="Z13" s="436"/>
      <c r="AA13" s="436"/>
      <c r="AB13" s="437"/>
      <c r="AC13" s="389">
        <v>490</v>
      </c>
      <c r="AD13" s="390"/>
      <c r="AE13" s="390"/>
      <c r="AF13" s="390"/>
      <c r="AG13" s="391"/>
      <c r="AH13" s="389">
        <v>615</v>
      </c>
      <c r="AI13" s="390"/>
      <c r="AJ13" s="390"/>
      <c r="AK13" s="390"/>
      <c r="AL13" s="392"/>
      <c r="AM13" s="472" t="s">
        <v>74</v>
      </c>
      <c r="AN13" s="387"/>
      <c r="AO13" s="387"/>
      <c r="AP13" s="387"/>
      <c r="AQ13" s="387"/>
      <c r="AR13" s="387"/>
      <c r="AS13" s="387"/>
      <c r="AT13" s="388"/>
      <c r="AU13" s="460" t="s">
        <v>46</v>
      </c>
      <c r="AV13" s="461"/>
      <c r="AW13" s="461"/>
      <c r="AX13" s="461"/>
      <c r="AY13" s="393" t="s">
        <v>75</v>
      </c>
      <c r="AZ13" s="394"/>
      <c r="BA13" s="394"/>
      <c r="BB13" s="394"/>
      <c r="BC13" s="394"/>
      <c r="BD13" s="394"/>
      <c r="BE13" s="394"/>
      <c r="BF13" s="394"/>
      <c r="BG13" s="394"/>
      <c r="BH13" s="394"/>
      <c r="BI13" s="394"/>
      <c r="BJ13" s="394"/>
      <c r="BK13" s="394"/>
      <c r="BL13" s="394"/>
      <c r="BM13" s="395"/>
      <c r="BN13" s="413">
        <v>220558</v>
      </c>
      <c r="BO13" s="414"/>
      <c r="BP13" s="414"/>
      <c r="BQ13" s="414"/>
      <c r="BR13" s="414"/>
      <c r="BS13" s="414"/>
      <c r="BT13" s="414"/>
      <c r="BU13" s="415"/>
      <c r="BV13" s="413">
        <v>1010825</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4.3</v>
      </c>
      <c r="CU13" s="384"/>
      <c r="CV13" s="384"/>
      <c r="CW13" s="384"/>
      <c r="CX13" s="384"/>
      <c r="CY13" s="384"/>
      <c r="CZ13" s="384"/>
      <c r="DA13" s="385"/>
      <c r="DB13" s="383">
        <v>5.3</v>
      </c>
      <c r="DC13" s="384"/>
      <c r="DD13" s="384"/>
      <c r="DE13" s="384"/>
      <c r="DF13" s="384"/>
      <c r="DG13" s="384"/>
      <c r="DH13" s="384"/>
      <c r="DI13" s="385"/>
    </row>
    <row r="14" spans="1:119" ht="18.75" customHeight="1" thickBot="1" x14ac:dyDescent="0.2">
      <c r="A14" s="40"/>
      <c r="B14" s="522"/>
      <c r="C14" s="523"/>
      <c r="D14" s="523"/>
      <c r="E14" s="523"/>
      <c r="F14" s="523"/>
      <c r="G14" s="523"/>
      <c r="H14" s="523"/>
      <c r="I14" s="523"/>
      <c r="J14" s="523"/>
      <c r="K14" s="524"/>
      <c r="L14" s="496" t="s">
        <v>77</v>
      </c>
      <c r="M14" s="540"/>
      <c r="N14" s="540"/>
      <c r="O14" s="540"/>
      <c r="P14" s="540"/>
      <c r="Q14" s="541"/>
      <c r="R14" s="506">
        <v>64333</v>
      </c>
      <c r="S14" s="507"/>
      <c r="T14" s="507"/>
      <c r="U14" s="507"/>
      <c r="V14" s="508"/>
      <c r="W14" s="509"/>
      <c r="X14" s="439"/>
      <c r="Y14" s="439"/>
      <c r="Z14" s="439"/>
      <c r="AA14" s="439"/>
      <c r="AB14" s="440"/>
      <c r="AC14" s="499">
        <v>1.6</v>
      </c>
      <c r="AD14" s="500"/>
      <c r="AE14" s="500"/>
      <c r="AF14" s="500"/>
      <c r="AG14" s="501"/>
      <c r="AH14" s="499">
        <v>1.9</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0" t="s">
        <v>64</v>
      </c>
      <c r="CU14" s="511"/>
      <c r="CV14" s="511"/>
      <c r="CW14" s="511"/>
      <c r="CX14" s="511"/>
      <c r="CY14" s="511"/>
      <c r="CZ14" s="511"/>
      <c r="DA14" s="512"/>
      <c r="DB14" s="510" t="s">
        <v>64</v>
      </c>
      <c r="DC14" s="511"/>
      <c r="DD14" s="511"/>
      <c r="DE14" s="511"/>
      <c r="DF14" s="511"/>
      <c r="DG14" s="511"/>
      <c r="DH14" s="511"/>
      <c r="DI14" s="512"/>
    </row>
    <row r="15" spans="1:119" ht="18.75" customHeight="1" x14ac:dyDescent="0.15">
      <c r="A15" s="40"/>
      <c r="B15" s="522"/>
      <c r="C15" s="523"/>
      <c r="D15" s="523"/>
      <c r="E15" s="523"/>
      <c r="F15" s="523"/>
      <c r="G15" s="523"/>
      <c r="H15" s="523"/>
      <c r="I15" s="523"/>
      <c r="J15" s="523"/>
      <c r="K15" s="524"/>
      <c r="L15" s="49"/>
      <c r="M15" s="503" t="s">
        <v>72</v>
      </c>
      <c r="N15" s="504"/>
      <c r="O15" s="504"/>
      <c r="P15" s="504"/>
      <c r="Q15" s="505"/>
      <c r="R15" s="506">
        <v>63383</v>
      </c>
      <c r="S15" s="507"/>
      <c r="T15" s="507"/>
      <c r="U15" s="507"/>
      <c r="V15" s="508"/>
      <c r="W15" s="494" t="s">
        <v>79</v>
      </c>
      <c r="X15" s="436"/>
      <c r="Y15" s="436"/>
      <c r="Z15" s="436"/>
      <c r="AA15" s="436"/>
      <c r="AB15" s="437"/>
      <c r="AC15" s="389">
        <v>8813</v>
      </c>
      <c r="AD15" s="390"/>
      <c r="AE15" s="390"/>
      <c r="AF15" s="390"/>
      <c r="AG15" s="391"/>
      <c r="AH15" s="389">
        <v>8759</v>
      </c>
      <c r="AI15" s="390"/>
      <c r="AJ15" s="390"/>
      <c r="AK15" s="390"/>
      <c r="AL15" s="392"/>
      <c r="AM15" s="472"/>
      <c r="AN15" s="387"/>
      <c r="AO15" s="387"/>
      <c r="AP15" s="387"/>
      <c r="AQ15" s="387"/>
      <c r="AR15" s="387"/>
      <c r="AS15" s="387"/>
      <c r="AT15" s="388"/>
      <c r="AU15" s="460"/>
      <c r="AV15" s="461"/>
      <c r="AW15" s="461"/>
      <c r="AX15" s="461"/>
      <c r="AY15" s="405" t="s">
        <v>80</v>
      </c>
      <c r="AZ15" s="406"/>
      <c r="BA15" s="406"/>
      <c r="BB15" s="406"/>
      <c r="BC15" s="406"/>
      <c r="BD15" s="406"/>
      <c r="BE15" s="406"/>
      <c r="BF15" s="406"/>
      <c r="BG15" s="406"/>
      <c r="BH15" s="406"/>
      <c r="BI15" s="406"/>
      <c r="BJ15" s="406"/>
      <c r="BK15" s="406"/>
      <c r="BL15" s="406"/>
      <c r="BM15" s="407"/>
      <c r="BN15" s="408">
        <v>11448510</v>
      </c>
      <c r="BO15" s="409"/>
      <c r="BP15" s="409"/>
      <c r="BQ15" s="409"/>
      <c r="BR15" s="409"/>
      <c r="BS15" s="409"/>
      <c r="BT15" s="409"/>
      <c r="BU15" s="410"/>
      <c r="BV15" s="408">
        <v>11122896</v>
      </c>
      <c r="BW15" s="409"/>
      <c r="BX15" s="409"/>
      <c r="BY15" s="409"/>
      <c r="BZ15" s="409"/>
      <c r="CA15" s="409"/>
      <c r="CB15" s="409"/>
      <c r="CC15" s="410"/>
      <c r="CD15" s="513" t="s">
        <v>81</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15">
      <c r="A16" s="40"/>
      <c r="B16" s="522"/>
      <c r="C16" s="523"/>
      <c r="D16" s="523"/>
      <c r="E16" s="523"/>
      <c r="F16" s="523"/>
      <c r="G16" s="523"/>
      <c r="H16" s="523"/>
      <c r="I16" s="523"/>
      <c r="J16" s="523"/>
      <c r="K16" s="524"/>
      <c r="L16" s="496" t="s">
        <v>82</v>
      </c>
      <c r="M16" s="497"/>
      <c r="N16" s="497"/>
      <c r="O16" s="497"/>
      <c r="P16" s="497"/>
      <c r="Q16" s="498"/>
      <c r="R16" s="491" t="s">
        <v>83</v>
      </c>
      <c r="S16" s="492"/>
      <c r="T16" s="492"/>
      <c r="U16" s="492"/>
      <c r="V16" s="493"/>
      <c r="W16" s="509"/>
      <c r="X16" s="439"/>
      <c r="Y16" s="439"/>
      <c r="Z16" s="439"/>
      <c r="AA16" s="439"/>
      <c r="AB16" s="440"/>
      <c r="AC16" s="499">
        <v>28</v>
      </c>
      <c r="AD16" s="500"/>
      <c r="AE16" s="500"/>
      <c r="AF16" s="500"/>
      <c r="AG16" s="501"/>
      <c r="AH16" s="499">
        <v>27.1</v>
      </c>
      <c r="AI16" s="500"/>
      <c r="AJ16" s="500"/>
      <c r="AK16" s="500"/>
      <c r="AL16" s="502"/>
      <c r="AM16" s="472"/>
      <c r="AN16" s="387"/>
      <c r="AO16" s="387"/>
      <c r="AP16" s="387"/>
      <c r="AQ16" s="387"/>
      <c r="AR16" s="387"/>
      <c r="AS16" s="387"/>
      <c r="AT16" s="388"/>
      <c r="AU16" s="460"/>
      <c r="AV16" s="461"/>
      <c r="AW16" s="461"/>
      <c r="AX16" s="461"/>
      <c r="AY16" s="393" t="s">
        <v>84</v>
      </c>
      <c r="AZ16" s="394"/>
      <c r="BA16" s="394"/>
      <c r="BB16" s="394"/>
      <c r="BC16" s="394"/>
      <c r="BD16" s="394"/>
      <c r="BE16" s="394"/>
      <c r="BF16" s="394"/>
      <c r="BG16" s="394"/>
      <c r="BH16" s="394"/>
      <c r="BI16" s="394"/>
      <c r="BJ16" s="394"/>
      <c r="BK16" s="394"/>
      <c r="BL16" s="394"/>
      <c r="BM16" s="395"/>
      <c r="BN16" s="413">
        <v>13241631</v>
      </c>
      <c r="BO16" s="414"/>
      <c r="BP16" s="414"/>
      <c r="BQ16" s="414"/>
      <c r="BR16" s="414"/>
      <c r="BS16" s="414"/>
      <c r="BT16" s="414"/>
      <c r="BU16" s="415"/>
      <c r="BV16" s="413">
        <v>12766284</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5"/>
      <c r="C17" s="526"/>
      <c r="D17" s="526"/>
      <c r="E17" s="526"/>
      <c r="F17" s="526"/>
      <c r="G17" s="526"/>
      <c r="H17" s="526"/>
      <c r="I17" s="526"/>
      <c r="J17" s="526"/>
      <c r="K17" s="527"/>
      <c r="L17" s="54"/>
      <c r="M17" s="488" t="s">
        <v>85</v>
      </c>
      <c r="N17" s="489"/>
      <c r="O17" s="489"/>
      <c r="P17" s="489"/>
      <c r="Q17" s="490"/>
      <c r="R17" s="491" t="s">
        <v>86</v>
      </c>
      <c r="S17" s="492"/>
      <c r="T17" s="492"/>
      <c r="U17" s="492"/>
      <c r="V17" s="493"/>
      <c r="W17" s="494" t="s">
        <v>87</v>
      </c>
      <c r="X17" s="436"/>
      <c r="Y17" s="436"/>
      <c r="Z17" s="436"/>
      <c r="AA17" s="436"/>
      <c r="AB17" s="437"/>
      <c r="AC17" s="389">
        <v>22186</v>
      </c>
      <c r="AD17" s="390"/>
      <c r="AE17" s="390"/>
      <c r="AF17" s="390"/>
      <c r="AG17" s="391"/>
      <c r="AH17" s="389">
        <v>22957</v>
      </c>
      <c r="AI17" s="390"/>
      <c r="AJ17" s="390"/>
      <c r="AK17" s="390"/>
      <c r="AL17" s="392"/>
      <c r="AM17" s="472"/>
      <c r="AN17" s="387"/>
      <c r="AO17" s="387"/>
      <c r="AP17" s="387"/>
      <c r="AQ17" s="387"/>
      <c r="AR17" s="387"/>
      <c r="AS17" s="387"/>
      <c r="AT17" s="388"/>
      <c r="AU17" s="460"/>
      <c r="AV17" s="461"/>
      <c r="AW17" s="461"/>
      <c r="AX17" s="461"/>
      <c r="AY17" s="393" t="s">
        <v>88</v>
      </c>
      <c r="AZ17" s="394"/>
      <c r="BA17" s="394"/>
      <c r="BB17" s="394"/>
      <c r="BC17" s="394"/>
      <c r="BD17" s="394"/>
      <c r="BE17" s="394"/>
      <c r="BF17" s="394"/>
      <c r="BG17" s="394"/>
      <c r="BH17" s="394"/>
      <c r="BI17" s="394"/>
      <c r="BJ17" s="394"/>
      <c r="BK17" s="394"/>
      <c r="BL17" s="394"/>
      <c r="BM17" s="395"/>
      <c r="BN17" s="413">
        <v>14709670</v>
      </c>
      <c r="BO17" s="414"/>
      <c r="BP17" s="414"/>
      <c r="BQ17" s="414"/>
      <c r="BR17" s="414"/>
      <c r="BS17" s="414"/>
      <c r="BT17" s="414"/>
      <c r="BU17" s="415"/>
      <c r="BV17" s="413">
        <v>14276220</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68">
        <v>251.47</v>
      </c>
      <c r="M18" s="468"/>
      <c r="N18" s="468"/>
      <c r="O18" s="468"/>
      <c r="P18" s="468"/>
      <c r="Q18" s="468"/>
      <c r="R18" s="469"/>
      <c r="S18" s="469"/>
      <c r="T18" s="469"/>
      <c r="U18" s="469"/>
      <c r="V18" s="470"/>
      <c r="W18" s="484"/>
      <c r="X18" s="485"/>
      <c r="Y18" s="485"/>
      <c r="Z18" s="485"/>
      <c r="AA18" s="485"/>
      <c r="AB18" s="495"/>
      <c r="AC18" s="377">
        <v>70.5</v>
      </c>
      <c r="AD18" s="378"/>
      <c r="AE18" s="378"/>
      <c r="AF18" s="378"/>
      <c r="AG18" s="471"/>
      <c r="AH18" s="377">
        <v>71</v>
      </c>
      <c r="AI18" s="378"/>
      <c r="AJ18" s="378"/>
      <c r="AK18" s="378"/>
      <c r="AL18" s="379"/>
      <c r="AM18" s="472"/>
      <c r="AN18" s="387"/>
      <c r="AO18" s="387"/>
      <c r="AP18" s="387"/>
      <c r="AQ18" s="387"/>
      <c r="AR18" s="387"/>
      <c r="AS18" s="387"/>
      <c r="AT18" s="388"/>
      <c r="AU18" s="460"/>
      <c r="AV18" s="461"/>
      <c r="AW18" s="461"/>
      <c r="AX18" s="461"/>
      <c r="AY18" s="393" t="s">
        <v>90</v>
      </c>
      <c r="AZ18" s="394"/>
      <c r="BA18" s="394"/>
      <c r="BB18" s="394"/>
      <c r="BC18" s="394"/>
      <c r="BD18" s="394"/>
      <c r="BE18" s="394"/>
      <c r="BF18" s="394"/>
      <c r="BG18" s="394"/>
      <c r="BH18" s="394"/>
      <c r="BI18" s="394"/>
      <c r="BJ18" s="394"/>
      <c r="BK18" s="394"/>
      <c r="BL18" s="394"/>
      <c r="BM18" s="395"/>
      <c r="BN18" s="413">
        <v>15862721</v>
      </c>
      <c r="BO18" s="414"/>
      <c r="BP18" s="414"/>
      <c r="BQ18" s="414"/>
      <c r="BR18" s="414"/>
      <c r="BS18" s="414"/>
      <c r="BT18" s="414"/>
      <c r="BU18" s="415"/>
      <c r="BV18" s="413">
        <v>16117537</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73">
        <v>256</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92</v>
      </c>
      <c r="AZ19" s="394"/>
      <c r="BA19" s="394"/>
      <c r="BB19" s="394"/>
      <c r="BC19" s="394"/>
      <c r="BD19" s="394"/>
      <c r="BE19" s="394"/>
      <c r="BF19" s="394"/>
      <c r="BG19" s="394"/>
      <c r="BH19" s="394"/>
      <c r="BI19" s="394"/>
      <c r="BJ19" s="394"/>
      <c r="BK19" s="394"/>
      <c r="BL19" s="394"/>
      <c r="BM19" s="395"/>
      <c r="BN19" s="413">
        <v>28338610</v>
      </c>
      <c r="BO19" s="414"/>
      <c r="BP19" s="414"/>
      <c r="BQ19" s="414"/>
      <c r="BR19" s="414"/>
      <c r="BS19" s="414"/>
      <c r="BT19" s="414"/>
      <c r="BU19" s="415"/>
      <c r="BV19" s="413">
        <v>27590769</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73">
        <v>27849</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62" t="s">
        <v>94</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26" t="s">
        <v>95</v>
      </c>
      <c r="C22" s="427"/>
      <c r="D22" s="428"/>
      <c r="E22" s="435" t="s">
        <v>24</v>
      </c>
      <c r="F22" s="436"/>
      <c r="G22" s="436"/>
      <c r="H22" s="436"/>
      <c r="I22" s="436"/>
      <c r="J22" s="436"/>
      <c r="K22" s="437"/>
      <c r="L22" s="435" t="s">
        <v>96</v>
      </c>
      <c r="M22" s="436"/>
      <c r="N22" s="436"/>
      <c r="O22" s="436"/>
      <c r="P22" s="437"/>
      <c r="Q22" s="441" t="s">
        <v>97</v>
      </c>
      <c r="R22" s="442"/>
      <c r="S22" s="442"/>
      <c r="T22" s="442"/>
      <c r="U22" s="442"/>
      <c r="V22" s="443"/>
      <c r="W22" s="447" t="s">
        <v>98</v>
      </c>
      <c r="X22" s="427"/>
      <c r="Y22" s="428"/>
      <c r="Z22" s="435" t="s">
        <v>24</v>
      </c>
      <c r="AA22" s="436"/>
      <c r="AB22" s="436"/>
      <c r="AC22" s="436"/>
      <c r="AD22" s="436"/>
      <c r="AE22" s="436"/>
      <c r="AF22" s="436"/>
      <c r="AG22" s="437"/>
      <c r="AH22" s="452" t="s">
        <v>99</v>
      </c>
      <c r="AI22" s="436"/>
      <c r="AJ22" s="436"/>
      <c r="AK22" s="436"/>
      <c r="AL22" s="437"/>
      <c r="AM22" s="452" t="s">
        <v>100</v>
      </c>
      <c r="AN22" s="453"/>
      <c r="AO22" s="453"/>
      <c r="AP22" s="453"/>
      <c r="AQ22" s="453"/>
      <c r="AR22" s="454"/>
      <c r="AS22" s="441" t="s">
        <v>97</v>
      </c>
      <c r="AT22" s="442"/>
      <c r="AU22" s="442"/>
      <c r="AV22" s="442"/>
      <c r="AW22" s="442"/>
      <c r="AX22" s="458"/>
      <c r="AY22" s="405" t="s">
        <v>101</v>
      </c>
      <c r="AZ22" s="406"/>
      <c r="BA22" s="406"/>
      <c r="BB22" s="406"/>
      <c r="BC22" s="406"/>
      <c r="BD22" s="406"/>
      <c r="BE22" s="406"/>
      <c r="BF22" s="406"/>
      <c r="BG22" s="406"/>
      <c r="BH22" s="406"/>
      <c r="BI22" s="406"/>
      <c r="BJ22" s="406"/>
      <c r="BK22" s="406"/>
      <c r="BL22" s="406"/>
      <c r="BM22" s="407"/>
      <c r="BN22" s="408">
        <v>27857532</v>
      </c>
      <c r="BO22" s="409"/>
      <c r="BP22" s="409"/>
      <c r="BQ22" s="409"/>
      <c r="BR22" s="409"/>
      <c r="BS22" s="409"/>
      <c r="BT22" s="409"/>
      <c r="BU22" s="410"/>
      <c r="BV22" s="408">
        <v>27730214</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102</v>
      </c>
      <c r="AZ23" s="394"/>
      <c r="BA23" s="394"/>
      <c r="BB23" s="394"/>
      <c r="BC23" s="394"/>
      <c r="BD23" s="394"/>
      <c r="BE23" s="394"/>
      <c r="BF23" s="394"/>
      <c r="BG23" s="394"/>
      <c r="BH23" s="394"/>
      <c r="BI23" s="394"/>
      <c r="BJ23" s="394"/>
      <c r="BK23" s="394"/>
      <c r="BL23" s="394"/>
      <c r="BM23" s="395"/>
      <c r="BN23" s="413">
        <v>16722643</v>
      </c>
      <c r="BO23" s="414"/>
      <c r="BP23" s="414"/>
      <c r="BQ23" s="414"/>
      <c r="BR23" s="414"/>
      <c r="BS23" s="414"/>
      <c r="BT23" s="414"/>
      <c r="BU23" s="415"/>
      <c r="BV23" s="413">
        <v>16626391</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29"/>
      <c r="C24" s="430"/>
      <c r="D24" s="431"/>
      <c r="E24" s="386" t="s">
        <v>103</v>
      </c>
      <c r="F24" s="387"/>
      <c r="G24" s="387"/>
      <c r="H24" s="387"/>
      <c r="I24" s="387"/>
      <c r="J24" s="387"/>
      <c r="K24" s="388"/>
      <c r="L24" s="389">
        <v>1</v>
      </c>
      <c r="M24" s="390"/>
      <c r="N24" s="390"/>
      <c r="O24" s="390"/>
      <c r="P24" s="391"/>
      <c r="Q24" s="389">
        <v>9200</v>
      </c>
      <c r="R24" s="390"/>
      <c r="S24" s="390"/>
      <c r="T24" s="390"/>
      <c r="U24" s="390"/>
      <c r="V24" s="391"/>
      <c r="W24" s="448"/>
      <c r="X24" s="430"/>
      <c r="Y24" s="431"/>
      <c r="Z24" s="386" t="s">
        <v>104</v>
      </c>
      <c r="AA24" s="387"/>
      <c r="AB24" s="387"/>
      <c r="AC24" s="387"/>
      <c r="AD24" s="387"/>
      <c r="AE24" s="387"/>
      <c r="AF24" s="387"/>
      <c r="AG24" s="388"/>
      <c r="AH24" s="389">
        <v>503</v>
      </c>
      <c r="AI24" s="390"/>
      <c r="AJ24" s="390"/>
      <c r="AK24" s="390"/>
      <c r="AL24" s="391"/>
      <c r="AM24" s="389">
        <v>1412424</v>
      </c>
      <c r="AN24" s="390"/>
      <c r="AO24" s="390"/>
      <c r="AP24" s="390"/>
      <c r="AQ24" s="390"/>
      <c r="AR24" s="391"/>
      <c r="AS24" s="389">
        <v>2808</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17821921</v>
      </c>
      <c r="BO24" s="414"/>
      <c r="BP24" s="414"/>
      <c r="BQ24" s="414"/>
      <c r="BR24" s="414"/>
      <c r="BS24" s="414"/>
      <c r="BT24" s="414"/>
      <c r="BU24" s="415"/>
      <c r="BV24" s="413">
        <v>17272720</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29"/>
      <c r="C25" s="430"/>
      <c r="D25" s="431"/>
      <c r="E25" s="386" t="s">
        <v>106</v>
      </c>
      <c r="F25" s="387"/>
      <c r="G25" s="387"/>
      <c r="H25" s="387"/>
      <c r="I25" s="387"/>
      <c r="J25" s="387"/>
      <c r="K25" s="388"/>
      <c r="L25" s="389">
        <v>2</v>
      </c>
      <c r="M25" s="390"/>
      <c r="N25" s="390"/>
      <c r="O25" s="390"/>
      <c r="P25" s="391"/>
      <c r="Q25" s="389">
        <v>7600</v>
      </c>
      <c r="R25" s="390"/>
      <c r="S25" s="390"/>
      <c r="T25" s="390"/>
      <c r="U25" s="390"/>
      <c r="V25" s="391"/>
      <c r="W25" s="448"/>
      <c r="X25" s="430"/>
      <c r="Y25" s="43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29047210</v>
      </c>
      <c r="BO25" s="409"/>
      <c r="BP25" s="409"/>
      <c r="BQ25" s="409"/>
      <c r="BR25" s="409"/>
      <c r="BS25" s="409"/>
      <c r="BT25" s="409"/>
      <c r="BU25" s="410"/>
      <c r="BV25" s="408">
        <v>2699554</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29"/>
      <c r="C26" s="430"/>
      <c r="D26" s="431"/>
      <c r="E26" s="386" t="s">
        <v>109</v>
      </c>
      <c r="F26" s="387"/>
      <c r="G26" s="387"/>
      <c r="H26" s="387"/>
      <c r="I26" s="387"/>
      <c r="J26" s="387"/>
      <c r="K26" s="388"/>
      <c r="L26" s="389">
        <v>1</v>
      </c>
      <c r="M26" s="390"/>
      <c r="N26" s="390"/>
      <c r="O26" s="390"/>
      <c r="P26" s="391"/>
      <c r="Q26" s="389">
        <v>6380</v>
      </c>
      <c r="R26" s="390"/>
      <c r="S26" s="390"/>
      <c r="T26" s="390"/>
      <c r="U26" s="390"/>
      <c r="V26" s="391"/>
      <c r="W26" s="448"/>
      <c r="X26" s="430"/>
      <c r="Y26" s="431"/>
      <c r="Z26" s="386" t="s">
        <v>110</v>
      </c>
      <c r="AA26" s="424"/>
      <c r="AB26" s="424"/>
      <c r="AC26" s="424"/>
      <c r="AD26" s="424"/>
      <c r="AE26" s="424"/>
      <c r="AF26" s="424"/>
      <c r="AG26" s="425"/>
      <c r="AH26" s="389">
        <v>12</v>
      </c>
      <c r="AI26" s="390"/>
      <c r="AJ26" s="390"/>
      <c r="AK26" s="390"/>
      <c r="AL26" s="391"/>
      <c r="AM26" s="389">
        <v>33036</v>
      </c>
      <c r="AN26" s="390"/>
      <c r="AO26" s="390"/>
      <c r="AP26" s="390"/>
      <c r="AQ26" s="390"/>
      <c r="AR26" s="391"/>
      <c r="AS26" s="389">
        <v>2753</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29"/>
      <c r="C27" s="430"/>
      <c r="D27" s="431"/>
      <c r="E27" s="386" t="s">
        <v>112</v>
      </c>
      <c r="F27" s="387"/>
      <c r="G27" s="387"/>
      <c r="H27" s="387"/>
      <c r="I27" s="387"/>
      <c r="J27" s="387"/>
      <c r="K27" s="388"/>
      <c r="L27" s="389">
        <v>1</v>
      </c>
      <c r="M27" s="390"/>
      <c r="N27" s="390"/>
      <c r="O27" s="390"/>
      <c r="P27" s="391"/>
      <c r="Q27" s="389">
        <v>4900</v>
      </c>
      <c r="R27" s="390"/>
      <c r="S27" s="390"/>
      <c r="T27" s="390"/>
      <c r="U27" s="390"/>
      <c r="V27" s="391"/>
      <c r="W27" s="448"/>
      <c r="X27" s="430"/>
      <c r="Y27" s="431"/>
      <c r="Z27" s="386" t="s">
        <v>113</v>
      </c>
      <c r="AA27" s="387"/>
      <c r="AB27" s="387"/>
      <c r="AC27" s="387"/>
      <c r="AD27" s="387"/>
      <c r="AE27" s="387"/>
      <c r="AF27" s="387"/>
      <c r="AG27" s="388"/>
      <c r="AH27" s="389">
        <v>7</v>
      </c>
      <c r="AI27" s="390"/>
      <c r="AJ27" s="390"/>
      <c r="AK27" s="390"/>
      <c r="AL27" s="391"/>
      <c r="AM27" s="389">
        <v>19516</v>
      </c>
      <c r="AN27" s="390"/>
      <c r="AO27" s="390"/>
      <c r="AP27" s="390"/>
      <c r="AQ27" s="390"/>
      <c r="AR27" s="391"/>
      <c r="AS27" s="389">
        <v>2788</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v>500669</v>
      </c>
      <c r="BO27" s="417"/>
      <c r="BP27" s="417"/>
      <c r="BQ27" s="417"/>
      <c r="BR27" s="417"/>
      <c r="BS27" s="417"/>
      <c r="BT27" s="417"/>
      <c r="BU27" s="418"/>
      <c r="BV27" s="416">
        <v>500456</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29"/>
      <c r="C28" s="430"/>
      <c r="D28" s="431"/>
      <c r="E28" s="386" t="s">
        <v>115</v>
      </c>
      <c r="F28" s="387"/>
      <c r="G28" s="387"/>
      <c r="H28" s="387"/>
      <c r="I28" s="387"/>
      <c r="J28" s="387"/>
      <c r="K28" s="388"/>
      <c r="L28" s="389">
        <v>1</v>
      </c>
      <c r="M28" s="390"/>
      <c r="N28" s="390"/>
      <c r="O28" s="390"/>
      <c r="P28" s="391"/>
      <c r="Q28" s="389">
        <v>4280</v>
      </c>
      <c r="R28" s="390"/>
      <c r="S28" s="390"/>
      <c r="T28" s="390"/>
      <c r="U28" s="390"/>
      <c r="V28" s="391"/>
      <c r="W28" s="448"/>
      <c r="X28" s="430"/>
      <c r="Y28" s="43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3160285</v>
      </c>
      <c r="BO28" s="409"/>
      <c r="BP28" s="409"/>
      <c r="BQ28" s="409"/>
      <c r="BR28" s="409"/>
      <c r="BS28" s="409"/>
      <c r="BT28" s="409"/>
      <c r="BU28" s="410"/>
      <c r="BV28" s="408">
        <v>3160011</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29"/>
      <c r="C29" s="430"/>
      <c r="D29" s="431"/>
      <c r="E29" s="386" t="s">
        <v>119</v>
      </c>
      <c r="F29" s="387"/>
      <c r="G29" s="387"/>
      <c r="H29" s="387"/>
      <c r="I29" s="387"/>
      <c r="J29" s="387"/>
      <c r="K29" s="388"/>
      <c r="L29" s="389">
        <v>22</v>
      </c>
      <c r="M29" s="390"/>
      <c r="N29" s="390"/>
      <c r="O29" s="390"/>
      <c r="P29" s="391"/>
      <c r="Q29" s="389">
        <v>4070</v>
      </c>
      <c r="R29" s="390"/>
      <c r="S29" s="390"/>
      <c r="T29" s="390"/>
      <c r="U29" s="390"/>
      <c r="V29" s="391"/>
      <c r="W29" s="449"/>
      <c r="X29" s="450"/>
      <c r="Y29" s="451"/>
      <c r="Z29" s="386" t="s">
        <v>120</v>
      </c>
      <c r="AA29" s="387"/>
      <c r="AB29" s="387"/>
      <c r="AC29" s="387"/>
      <c r="AD29" s="387"/>
      <c r="AE29" s="387"/>
      <c r="AF29" s="387"/>
      <c r="AG29" s="388"/>
      <c r="AH29" s="389">
        <v>510</v>
      </c>
      <c r="AI29" s="390"/>
      <c r="AJ29" s="390"/>
      <c r="AK29" s="390"/>
      <c r="AL29" s="391"/>
      <c r="AM29" s="389">
        <v>1431940</v>
      </c>
      <c r="AN29" s="390"/>
      <c r="AO29" s="390"/>
      <c r="AP29" s="390"/>
      <c r="AQ29" s="390"/>
      <c r="AR29" s="391"/>
      <c r="AS29" s="389">
        <v>2808</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2681925</v>
      </c>
      <c r="BO29" s="414"/>
      <c r="BP29" s="414"/>
      <c r="BQ29" s="414"/>
      <c r="BR29" s="414"/>
      <c r="BS29" s="414"/>
      <c r="BT29" s="414"/>
      <c r="BU29" s="415"/>
      <c r="BV29" s="413">
        <v>1981516</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97.9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14279349</v>
      </c>
      <c r="BO30" s="417"/>
      <c r="BP30" s="417"/>
      <c r="BQ30" s="417"/>
      <c r="BR30" s="417"/>
      <c r="BS30" s="417"/>
      <c r="BT30" s="417"/>
      <c r="BU30" s="418"/>
      <c r="BV30" s="416">
        <v>11089343</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国民健康保険（事業勘定の部）特別会計</v>
      </c>
      <c r="X34" s="362"/>
      <c r="Y34" s="362"/>
      <c r="Z34" s="362"/>
      <c r="AA34" s="362"/>
      <c r="AB34" s="362"/>
      <c r="AC34" s="362"/>
      <c r="AD34" s="362"/>
      <c r="AE34" s="362"/>
      <c r="AF34" s="362"/>
      <c r="AG34" s="362"/>
      <c r="AH34" s="362"/>
      <c r="AI34" s="362"/>
      <c r="AJ34" s="362"/>
      <c r="AK34" s="362"/>
      <c r="AL34" s="40"/>
      <c r="AM34" s="361">
        <f>IF(AO34="","",MAX(C34:D43,U34:V43)+1)</f>
        <v>7</v>
      </c>
      <c r="AN34" s="361"/>
      <c r="AO34" s="362" t="str">
        <f>IF('各会計、関係団体の財政状況及び健全化判断比率'!B32="","",'各会計、関係団体の財政状況及び健全化判断比率'!B32)</f>
        <v>市立敦賀病院事業会計</v>
      </c>
      <c r="AP34" s="362"/>
      <c r="AQ34" s="362"/>
      <c r="AR34" s="362"/>
      <c r="AS34" s="362"/>
      <c r="AT34" s="362"/>
      <c r="AU34" s="362"/>
      <c r="AV34" s="362"/>
      <c r="AW34" s="362"/>
      <c r="AX34" s="362"/>
      <c r="AY34" s="362"/>
      <c r="AZ34" s="362"/>
      <c r="BA34" s="362"/>
      <c r="BB34" s="362"/>
      <c r="BC34" s="362"/>
      <c r="BD34" s="40"/>
      <c r="BE34" s="361">
        <f>IF(BG34="","",MAX(C34:D43,U34:V43,AM34:AN43)+1)</f>
        <v>10</v>
      </c>
      <c r="BF34" s="361"/>
      <c r="BG34" s="362" t="str">
        <f>IF('各会計、関係団体の財政状況及び健全化判断比率'!B35="","",'各会計、関係団体の財政状況及び健全化判断比率'!B35)</f>
        <v>港湾施設事業特別会計</v>
      </c>
      <c r="BH34" s="362"/>
      <c r="BI34" s="362"/>
      <c r="BJ34" s="362"/>
      <c r="BK34" s="362"/>
      <c r="BL34" s="362"/>
      <c r="BM34" s="362"/>
      <c r="BN34" s="362"/>
      <c r="BO34" s="362"/>
      <c r="BP34" s="362"/>
      <c r="BQ34" s="362"/>
      <c r="BR34" s="362"/>
      <c r="BS34" s="362"/>
      <c r="BT34" s="362"/>
      <c r="BU34" s="362"/>
      <c r="BV34" s="40"/>
      <c r="BW34" s="361">
        <f>IF(BY34="","",MAX(C34:D43,U34:V43,AM34:AN43,BE34:BF43)+1)</f>
        <v>12</v>
      </c>
      <c r="BX34" s="361"/>
      <c r="BY34" s="362" t="str">
        <f>IF('各会計、関係団体の財政状況及び健全化判断比率'!B68="","",'各会計、関係団体の財政状況及び健全化判断比率'!B68)</f>
        <v>敦賀美方消防組合</v>
      </c>
      <c r="BZ34" s="362"/>
      <c r="CA34" s="362"/>
      <c r="CB34" s="362"/>
      <c r="CC34" s="362"/>
      <c r="CD34" s="362"/>
      <c r="CE34" s="362"/>
      <c r="CF34" s="362"/>
      <c r="CG34" s="362"/>
      <c r="CH34" s="362"/>
      <c r="CI34" s="362"/>
      <c r="CJ34" s="362"/>
      <c r="CK34" s="362"/>
      <c r="CL34" s="362"/>
      <c r="CM34" s="362"/>
      <c r="CN34" s="40"/>
      <c r="CO34" s="361">
        <f>IF(CQ34="","",MAX(C34:D43,U34:V43,AM34:AN43,BE34:BF43,BW34:BX43)+1)</f>
        <v>19</v>
      </c>
      <c r="CP34" s="361"/>
      <c r="CQ34" s="362" t="str">
        <f>IF('各会計、関係団体の財政状況及び健全化判断比率'!BS7="","",'各会計、関係団体の財政状況及び健全化判断比率'!BS7)</f>
        <v>港都つるが</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公共用地先行取得事業特別会計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国民健康保険（施設勘定の部）特別会計</v>
      </c>
      <c r="X35" s="362"/>
      <c r="Y35" s="362"/>
      <c r="Z35" s="362"/>
      <c r="AA35" s="362"/>
      <c r="AB35" s="362"/>
      <c r="AC35" s="362"/>
      <c r="AD35" s="362"/>
      <c r="AE35" s="362"/>
      <c r="AF35" s="362"/>
      <c r="AG35" s="362"/>
      <c r="AH35" s="362"/>
      <c r="AI35" s="362"/>
      <c r="AJ35" s="362"/>
      <c r="AK35" s="362"/>
      <c r="AL35" s="40"/>
      <c r="AM35" s="361">
        <f t="shared" ref="AM35:AM43" si="0">IF(AO35="","",AM34+1)</f>
        <v>8</v>
      </c>
      <c r="AN35" s="361"/>
      <c r="AO35" s="362" t="str">
        <f>IF('各会計、関係団体の財政状況及び健全化判断比率'!B33="","",'各会計、関係団体の財政状況及び健全化判断比率'!B33)</f>
        <v>水道事業会計</v>
      </c>
      <c r="AP35" s="362"/>
      <c r="AQ35" s="362"/>
      <c r="AR35" s="362"/>
      <c r="AS35" s="362"/>
      <c r="AT35" s="362"/>
      <c r="AU35" s="362"/>
      <c r="AV35" s="362"/>
      <c r="AW35" s="362"/>
      <c r="AX35" s="362"/>
      <c r="AY35" s="362"/>
      <c r="AZ35" s="362"/>
      <c r="BA35" s="362"/>
      <c r="BB35" s="362"/>
      <c r="BC35" s="362"/>
      <c r="BD35" s="40"/>
      <c r="BE35" s="361">
        <f t="shared" ref="BE35:BE43" si="1">IF(BG35="","",BE34+1)</f>
        <v>11</v>
      </c>
      <c r="BF35" s="361"/>
      <c r="BG35" s="362" t="str">
        <f>IF('各会計、関係団体の財政状況及び健全化判断比率'!B36="","",'各会計、関係団体の財政状況及び健全化判断比率'!B36)</f>
        <v>産業団地整備事業特別会計</v>
      </c>
      <c r="BH35" s="362"/>
      <c r="BI35" s="362"/>
      <c r="BJ35" s="362"/>
      <c r="BK35" s="362"/>
      <c r="BL35" s="362"/>
      <c r="BM35" s="362"/>
      <c r="BN35" s="362"/>
      <c r="BO35" s="362"/>
      <c r="BP35" s="362"/>
      <c r="BQ35" s="362"/>
      <c r="BR35" s="362"/>
      <c r="BS35" s="362"/>
      <c r="BT35" s="362"/>
      <c r="BU35" s="362"/>
      <c r="BV35" s="40"/>
      <c r="BW35" s="361">
        <f t="shared" ref="BW35:BW43" si="2">IF(BY35="","",BW34+1)</f>
        <v>13</v>
      </c>
      <c r="BX35" s="361"/>
      <c r="BY35" s="362" t="str">
        <f>IF('各会計、関係団体の財政状況及び健全化判断比率'!B69="","",'各会計、関係団体の財政状況及び健全化判断比率'!B69)</f>
        <v>嶺南広域行政組合</v>
      </c>
      <c r="BZ35" s="362"/>
      <c r="CA35" s="362"/>
      <c r="CB35" s="362"/>
      <c r="CC35" s="362"/>
      <c r="CD35" s="362"/>
      <c r="CE35" s="362"/>
      <c r="CF35" s="362"/>
      <c r="CG35" s="362"/>
      <c r="CH35" s="362"/>
      <c r="CI35" s="362"/>
      <c r="CJ35" s="362"/>
      <c r="CK35" s="362"/>
      <c r="CL35" s="362"/>
      <c r="CM35" s="362"/>
      <c r="CN35" s="40"/>
      <c r="CO35" s="361">
        <f t="shared" ref="CO35:CO43" si="3">IF(CQ35="","",CO34+1)</f>
        <v>20</v>
      </c>
      <c r="CP35" s="361"/>
      <c r="CQ35" s="362" t="str">
        <f>IF('各会計、関係団体の財政状況及び健全化判断比率'!BS8="","",'各会計、関係団体の財政状況及び健全化判断比率'!BS8)</f>
        <v>嶺南ケーブルネットワーク</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介護保険特別会計</v>
      </c>
      <c r="X36" s="362"/>
      <c r="Y36" s="362"/>
      <c r="Z36" s="362"/>
      <c r="AA36" s="362"/>
      <c r="AB36" s="362"/>
      <c r="AC36" s="362"/>
      <c r="AD36" s="362"/>
      <c r="AE36" s="362"/>
      <c r="AF36" s="362"/>
      <c r="AG36" s="362"/>
      <c r="AH36" s="362"/>
      <c r="AI36" s="362"/>
      <c r="AJ36" s="362"/>
      <c r="AK36" s="362"/>
      <c r="AL36" s="40"/>
      <c r="AM36" s="361">
        <f t="shared" si="0"/>
        <v>9</v>
      </c>
      <c r="AN36" s="361"/>
      <c r="AO36" s="362" t="str">
        <f>IF('各会計、関係団体の財政状況及び健全化判断比率'!B34="","",'各会計、関係団体の財政状況及び健全化判断比率'!B34)</f>
        <v>下水道事業会計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14</v>
      </c>
      <c r="BX36" s="361"/>
      <c r="BY36" s="362" t="str">
        <f>IF('各会計、関係団体の財政状況及び健全化判断比率'!B70="","",'各会計、関係団体の財政状況及び健全化判断比率'!B70)</f>
        <v>福井県後期高齢者医療広域連合（一般会計）</v>
      </c>
      <c r="BZ36" s="362"/>
      <c r="CA36" s="362"/>
      <c r="CB36" s="362"/>
      <c r="CC36" s="362"/>
      <c r="CD36" s="362"/>
      <c r="CE36" s="362"/>
      <c r="CF36" s="362"/>
      <c r="CG36" s="362"/>
      <c r="CH36" s="362"/>
      <c r="CI36" s="362"/>
      <c r="CJ36" s="362"/>
      <c r="CK36" s="362"/>
      <c r="CL36" s="362"/>
      <c r="CM36" s="362"/>
      <c r="CN36" s="40"/>
      <c r="CO36" s="361">
        <f t="shared" si="3"/>
        <v>21</v>
      </c>
      <c r="CP36" s="361"/>
      <c r="CQ36" s="362" t="str">
        <f>IF('各会計、関係団体の財政状況及び健全化判断比率'!BS9="","",'各会計、関係団体の財政状況及び健全化判断比率'!BS9)</f>
        <v>公立大学法人敦賀市立看護大学</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6</v>
      </c>
      <c r="V37" s="361"/>
      <c r="W37" s="362" t="str">
        <f>IF('各会計、関係団体の財政状況及び健全化判断比率'!B31="","",'各会計、関係団体の財政状況及び健全化判断比率'!B31)</f>
        <v>後期高齢者医療特別会計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15</v>
      </c>
      <c r="BX37" s="361"/>
      <c r="BY37" s="362" t="str">
        <f>IF('各会計、関係団体の財政状況及び健全化判断比率'!B71="","",'各会計、関係団体の財政状況及び健全化判断比率'!B71)</f>
        <v>福井県後期高齢者医療広域連合（特別会計）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16</v>
      </c>
      <c r="BX38" s="361"/>
      <c r="BY38" s="362" t="str">
        <f>IF('各会計、関係団体の財政状況及び健全化判断比率'!B72="","",'各会計、関係団体の財政状況及び健全化判断比率'!B72)</f>
        <v>福井県市町総合事務組合（一般会計）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17</v>
      </c>
      <c r="BX39" s="361"/>
      <c r="BY39" s="362" t="str">
        <f>IF('各会計、関係団体の財政状況及び健全化判断比率'!B73="","",'各会計、関係団体の財政状況及び健全化判断比率'!B73)</f>
        <v>福井県市町総合事務組合（特別会計）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18</v>
      </c>
      <c r="BX40" s="361"/>
      <c r="BY40" s="362" t="str">
        <f>IF('各会計、関係団体の財政状況及び健全化判断比率'!B74="","",'各会計、関係団体の財政状況及び健全化判断比率'!B74)</f>
        <v>福井県自治会館組合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SKHD33JZ33gkfEeGrOUmzaf2GDAZ8GG0e7jl1vND7/RktJNEI1BUrrY93d3UOBz/TNLLNPIVbFzWQSZhOdFeRw==" saltValue="Nk+nH7MM+GNw5EcU24CP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486</v>
      </c>
      <c r="K32" s="233"/>
      <c r="L32" s="233"/>
      <c r="M32" s="233"/>
      <c r="N32" s="233"/>
      <c r="O32" s="233"/>
      <c r="P32" s="233"/>
    </row>
    <row r="33" spans="1:16" ht="39" customHeight="1" thickBot="1" x14ac:dyDescent="0.25">
      <c r="A33" s="233"/>
      <c r="B33" s="236" t="s">
        <v>493</v>
      </c>
      <c r="C33" s="237"/>
      <c r="D33" s="237"/>
      <c r="E33" s="238" t="s">
        <v>487</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494</v>
      </c>
      <c r="D34" s="1145"/>
      <c r="E34" s="1146"/>
      <c r="F34" s="243">
        <v>17.91</v>
      </c>
      <c r="G34" s="244">
        <v>19.760000000000002</v>
      </c>
      <c r="H34" s="244">
        <v>23.09</v>
      </c>
      <c r="I34" s="244">
        <v>28.52</v>
      </c>
      <c r="J34" s="245">
        <v>28.14</v>
      </c>
      <c r="K34" s="233"/>
      <c r="L34" s="233"/>
      <c r="M34" s="233"/>
      <c r="N34" s="233"/>
      <c r="O34" s="233"/>
      <c r="P34" s="233"/>
    </row>
    <row r="35" spans="1:16" ht="39" customHeight="1" x14ac:dyDescent="0.15">
      <c r="A35" s="233"/>
      <c r="B35" s="246"/>
      <c r="C35" s="1139" t="s">
        <v>495</v>
      </c>
      <c r="D35" s="1140"/>
      <c r="E35" s="1141"/>
      <c r="F35" s="247">
        <v>10.53</v>
      </c>
      <c r="G35" s="248">
        <v>10.199999999999999</v>
      </c>
      <c r="H35" s="248">
        <v>9.5399999999999991</v>
      </c>
      <c r="I35" s="248">
        <v>13.68</v>
      </c>
      <c r="J35" s="249">
        <v>13.05</v>
      </c>
      <c r="K35" s="233"/>
      <c r="L35" s="233"/>
      <c r="M35" s="233"/>
      <c r="N35" s="233"/>
      <c r="O35" s="233"/>
      <c r="P35" s="233"/>
    </row>
    <row r="36" spans="1:16" ht="39" customHeight="1" x14ac:dyDescent="0.15">
      <c r="A36" s="233"/>
      <c r="B36" s="246"/>
      <c r="C36" s="1139" t="s">
        <v>496</v>
      </c>
      <c r="D36" s="1140"/>
      <c r="E36" s="1141"/>
      <c r="F36" s="247">
        <v>7.52</v>
      </c>
      <c r="G36" s="248">
        <v>7.39</v>
      </c>
      <c r="H36" s="248">
        <v>7.09</v>
      </c>
      <c r="I36" s="248">
        <v>8</v>
      </c>
      <c r="J36" s="249">
        <v>8.7100000000000009</v>
      </c>
      <c r="K36" s="233"/>
      <c r="L36" s="233"/>
      <c r="M36" s="233"/>
      <c r="N36" s="233"/>
      <c r="O36" s="233"/>
      <c r="P36" s="233"/>
    </row>
    <row r="37" spans="1:16" ht="39" customHeight="1" x14ac:dyDescent="0.15">
      <c r="A37" s="233"/>
      <c r="B37" s="246"/>
      <c r="C37" s="1139" t="s">
        <v>497</v>
      </c>
      <c r="D37" s="1140"/>
      <c r="E37" s="1141"/>
      <c r="F37" s="247">
        <v>1.1399999999999999</v>
      </c>
      <c r="G37" s="248">
        <v>1.45</v>
      </c>
      <c r="H37" s="248">
        <v>2.33</v>
      </c>
      <c r="I37" s="248">
        <v>2.13</v>
      </c>
      <c r="J37" s="249">
        <v>2.34</v>
      </c>
      <c r="K37" s="233"/>
      <c r="L37" s="233"/>
      <c r="M37" s="233"/>
      <c r="N37" s="233"/>
      <c r="O37" s="233"/>
      <c r="P37" s="233"/>
    </row>
    <row r="38" spans="1:16" ht="39" customHeight="1" x14ac:dyDescent="0.15">
      <c r="A38" s="233"/>
      <c r="B38" s="246"/>
      <c r="C38" s="1139" t="s">
        <v>498</v>
      </c>
      <c r="D38" s="1140"/>
      <c r="E38" s="1141"/>
      <c r="F38" s="247">
        <v>0.78</v>
      </c>
      <c r="G38" s="248">
        <v>0.37</v>
      </c>
      <c r="H38" s="248">
        <v>0.63</v>
      </c>
      <c r="I38" s="248">
        <v>0.72</v>
      </c>
      <c r="J38" s="249">
        <v>1.08</v>
      </c>
      <c r="K38" s="233"/>
      <c r="L38" s="233"/>
      <c r="M38" s="233"/>
      <c r="N38" s="233"/>
      <c r="O38" s="233"/>
      <c r="P38" s="233"/>
    </row>
    <row r="39" spans="1:16" ht="39" customHeight="1" x14ac:dyDescent="0.15">
      <c r="A39" s="233"/>
      <c r="B39" s="246"/>
      <c r="C39" s="1139" t="s">
        <v>499</v>
      </c>
      <c r="D39" s="1140"/>
      <c r="E39" s="1141"/>
      <c r="F39" s="247">
        <v>0</v>
      </c>
      <c r="G39" s="248">
        <v>0</v>
      </c>
      <c r="H39" s="248">
        <v>0.28000000000000003</v>
      </c>
      <c r="I39" s="248">
        <v>0.33</v>
      </c>
      <c r="J39" s="249">
        <v>0.37</v>
      </c>
      <c r="K39" s="233"/>
      <c r="L39" s="233"/>
      <c r="M39" s="233"/>
      <c r="N39" s="233"/>
      <c r="O39" s="233"/>
      <c r="P39" s="233"/>
    </row>
    <row r="40" spans="1:16" ht="39" customHeight="1" x14ac:dyDescent="0.15">
      <c r="A40" s="233"/>
      <c r="B40" s="246"/>
      <c r="C40" s="1139" t="s">
        <v>500</v>
      </c>
      <c r="D40" s="1140"/>
      <c r="E40" s="1141"/>
      <c r="F40" s="247">
        <v>0.02</v>
      </c>
      <c r="G40" s="248">
        <v>0.02</v>
      </c>
      <c r="H40" s="248">
        <v>0.01</v>
      </c>
      <c r="I40" s="248">
        <v>0.02</v>
      </c>
      <c r="J40" s="249">
        <v>0.33</v>
      </c>
      <c r="K40" s="233"/>
      <c r="L40" s="233"/>
      <c r="M40" s="233"/>
      <c r="N40" s="233"/>
      <c r="O40" s="233"/>
      <c r="P40" s="233"/>
    </row>
    <row r="41" spans="1:16" ht="39" customHeight="1" x14ac:dyDescent="0.15">
      <c r="A41" s="233"/>
      <c r="B41" s="246"/>
      <c r="C41" s="1139" t="s">
        <v>501</v>
      </c>
      <c r="D41" s="1140"/>
      <c r="E41" s="1141"/>
      <c r="F41" s="247">
        <v>0</v>
      </c>
      <c r="G41" s="248">
        <v>0</v>
      </c>
      <c r="H41" s="248">
        <v>0</v>
      </c>
      <c r="I41" s="248">
        <v>0.01</v>
      </c>
      <c r="J41" s="249">
        <v>0</v>
      </c>
      <c r="K41" s="233"/>
      <c r="L41" s="233"/>
      <c r="M41" s="233"/>
      <c r="N41" s="233"/>
      <c r="O41" s="233"/>
      <c r="P41" s="233"/>
    </row>
    <row r="42" spans="1:16" ht="39" customHeight="1" x14ac:dyDescent="0.15">
      <c r="A42" s="233"/>
      <c r="B42" s="250"/>
      <c r="C42" s="1139" t="s">
        <v>502</v>
      </c>
      <c r="D42" s="1140"/>
      <c r="E42" s="1141"/>
      <c r="F42" s="247" t="s">
        <v>448</v>
      </c>
      <c r="G42" s="248" t="s">
        <v>448</v>
      </c>
      <c r="H42" s="248" t="s">
        <v>448</v>
      </c>
      <c r="I42" s="248" t="s">
        <v>448</v>
      </c>
      <c r="J42" s="249" t="s">
        <v>448</v>
      </c>
      <c r="K42" s="233"/>
      <c r="L42" s="233"/>
      <c r="M42" s="233"/>
      <c r="N42" s="233"/>
      <c r="O42" s="233"/>
      <c r="P42" s="233"/>
    </row>
    <row r="43" spans="1:16" ht="39" customHeight="1" thickBot="1" x14ac:dyDescent="0.2">
      <c r="A43" s="233"/>
      <c r="B43" s="251"/>
      <c r="C43" s="1142" t="s">
        <v>503</v>
      </c>
      <c r="D43" s="1143"/>
      <c r="E43" s="1144"/>
      <c r="F43" s="252">
        <v>0</v>
      </c>
      <c r="G43" s="253">
        <v>0</v>
      </c>
      <c r="H43" s="253">
        <v>0</v>
      </c>
      <c r="I43" s="253">
        <v>0</v>
      </c>
      <c r="J43" s="254">
        <v>0</v>
      </c>
      <c r="K43" s="233"/>
      <c r="L43" s="233"/>
      <c r="M43" s="233"/>
      <c r="N43" s="233"/>
      <c r="O43" s="233"/>
      <c r="P43" s="233"/>
    </row>
    <row r="44" spans="1:16" ht="39" customHeight="1" x14ac:dyDescent="0.15">
      <c r="A44" s="233"/>
      <c r="B44" s="255" t="s">
        <v>504</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g7oJH5YEplCgvNvoEMDHBfUlfU3CUqKCdW5bBVx6PGpL3wWu9Ku/hotUWfxTJBB5orIS7xt0CfNCbZcnaD9OOA==" saltValue="0Lj1YGtcnniIp0+iFwDs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505</v>
      </c>
      <c r="P43" s="259"/>
      <c r="Q43" s="259"/>
      <c r="R43" s="259"/>
      <c r="S43" s="259"/>
      <c r="T43" s="259"/>
      <c r="U43" s="259"/>
    </row>
    <row r="44" spans="1:21" ht="30.75" customHeight="1" thickBot="1" x14ac:dyDescent="0.2">
      <c r="A44" s="259"/>
      <c r="B44" s="262" t="s">
        <v>506</v>
      </c>
      <c r="C44" s="263"/>
      <c r="D44" s="263"/>
      <c r="E44" s="264"/>
      <c r="F44" s="264"/>
      <c r="G44" s="264"/>
      <c r="H44" s="264"/>
      <c r="I44" s="264"/>
      <c r="J44" s="265" t="s">
        <v>487</v>
      </c>
      <c r="K44" s="266" t="s">
        <v>3</v>
      </c>
      <c r="L44" s="267" t="s">
        <v>4</v>
      </c>
      <c r="M44" s="267" t="s">
        <v>5</v>
      </c>
      <c r="N44" s="267" t="s">
        <v>6</v>
      </c>
      <c r="O44" s="268" t="s">
        <v>7</v>
      </c>
      <c r="P44" s="259"/>
      <c r="Q44" s="259"/>
      <c r="R44" s="259"/>
      <c r="S44" s="259"/>
      <c r="T44" s="259"/>
      <c r="U44" s="259"/>
    </row>
    <row r="45" spans="1:21" ht="30.75" customHeight="1" x14ac:dyDescent="0.15">
      <c r="A45" s="259"/>
      <c r="B45" s="1170" t="s">
        <v>507</v>
      </c>
      <c r="C45" s="1171"/>
      <c r="D45" s="269"/>
      <c r="E45" s="1176" t="s">
        <v>508</v>
      </c>
      <c r="F45" s="1176"/>
      <c r="G45" s="1176"/>
      <c r="H45" s="1176"/>
      <c r="I45" s="1176"/>
      <c r="J45" s="1177"/>
      <c r="K45" s="270">
        <v>1983</v>
      </c>
      <c r="L45" s="271">
        <v>1951</v>
      </c>
      <c r="M45" s="271">
        <v>1797</v>
      </c>
      <c r="N45" s="271">
        <v>1833</v>
      </c>
      <c r="O45" s="272">
        <v>1885</v>
      </c>
      <c r="P45" s="259"/>
      <c r="Q45" s="259"/>
      <c r="R45" s="259"/>
      <c r="S45" s="259"/>
      <c r="T45" s="259"/>
      <c r="U45" s="259"/>
    </row>
    <row r="46" spans="1:21" ht="30.75" customHeight="1" x14ac:dyDescent="0.15">
      <c r="A46" s="259"/>
      <c r="B46" s="1172"/>
      <c r="C46" s="1173"/>
      <c r="D46" s="273"/>
      <c r="E46" s="1149" t="s">
        <v>509</v>
      </c>
      <c r="F46" s="1149"/>
      <c r="G46" s="1149"/>
      <c r="H46" s="1149"/>
      <c r="I46" s="1149"/>
      <c r="J46" s="1150"/>
      <c r="K46" s="274" t="s">
        <v>448</v>
      </c>
      <c r="L46" s="275" t="s">
        <v>448</v>
      </c>
      <c r="M46" s="275" t="s">
        <v>448</v>
      </c>
      <c r="N46" s="275" t="s">
        <v>448</v>
      </c>
      <c r="O46" s="276" t="s">
        <v>448</v>
      </c>
      <c r="P46" s="259"/>
      <c r="Q46" s="259"/>
      <c r="R46" s="259"/>
      <c r="S46" s="259"/>
      <c r="T46" s="259"/>
      <c r="U46" s="259"/>
    </row>
    <row r="47" spans="1:21" ht="30.75" customHeight="1" x14ac:dyDescent="0.15">
      <c r="A47" s="259"/>
      <c r="B47" s="1172"/>
      <c r="C47" s="1173"/>
      <c r="D47" s="273"/>
      <c r="E47" s="1149" t="s">
        <v>510</v>
      </c>
      <c r="F47" s="1149"/>
      <c r="G47" s="1149"/>
      <c r="H47" s="1149"/>
      <c r="I47" s="1149"/>
      <c r="J47" s="1150"/>
      <c r="K47" s="274" t="s">
        <v>448</v>
      </c>
      <c r="L47" s="275" t="s">
        <v>448</v>
      </c>
      <c r="M47" s="275" t="s">
        <v>448</v>
      </c>
      <c r="N47" s="275" t="s">
        <v>448</v>
      </c>
      <c r="O47" s="276" t="s">
        <v>448</v>
      </c>
      <c r="P47" s="259"/>
      <c r="Q47" s="259"/>
      <c r="R47" s="259"/>
      <c r="S47" s="259"/>
      <c r="T47" s="259"/>
      <c r="U47" s="259"/>
    </row>
    <row r="48" spans="1:21" ht="30.75" customHeight="1" x14ac:dyDescent="0.15">
      <c r="A48" s="259"/>
      <c r="B48" s="1172"/>
      <c r="C48" s="1173"/>
      <c r="D48" s="273"/>
      <c r="E48" s="1149" t="s">
        <v>511</v>
      </c>
      <c r="F48" s="1149"/>
      <c r="G48" s="1149"/>
      <c r="H48" s="1149"/>
      <c r="I48" s="1149"/>
      <c r="J48" s="1150"/>
      <c r="K48" s="274">
        <v>1130</v>
      </c>
      <c r="L48" s="275">
        <v>1113</v>
      </c>
      <c r="M48" s="275">
        <v>1040</v>
      </c>
      <c r="N48" s="275">
        <v>1028</v>
      </c>
      <c r="O48" s="276">
        <v>1029</v>
      </c>
      <c r="P48" s="259"/>
      <c r="Q48" s="259"/>
      <c r="R48" s="259"/>
      <c r="S48" s="259"/>
      <c r="T48" s="259"/>
      <c r="U48" s="259"/>
    </row>
    <row r="49" spans="1:21" ht="30.75" customHeight="1" x14ac:dyDescent="0.15">
      <c r="A49" s="259"/>
      <c r="B49" s="1172"/>
      <c r="C49" s="1173"/>
      <c r="D49" s="273"/>
      <c r="E49" s="1149" t="s">
        <v>512</v>
      </c>
      <c r="F49" s="1149"/>
      <c r="G49" s="1149"/>
      <c r="H49" s="1149"/>
      <c r="I49" s="1149"/>
      <c r="J49" s="1150"/>
      <c r="K49" s="274">
        <v>98</v>
      </c>
      <c r="L49" s="275">
        <v>109</v>
      </c>
      <c r="M49" s="275">
        <v>114</v>
      </c>
      <c r="N49" s="275">
        <v>107</v>
      </c>
      <c r="O49" s="276">
        <v>105</v>
      </c>
      <c r="P49" s="259"/>
      <c r="Q49" s="259"/>
      <c r="R49" s="259"/>
      <c r="S49" s="259"/>
      <c r="T49" s="259"/>
      <c r="U49" s="259"/>
    </row>
    <row r="50" spans="1:21" ht="30.75" customHeight="1" x14ac:dyDescent="0.15">
      <c r="A50" s="259"/>
      <c r="B50" s="1172"/>
      <c r="C50" s="1173"/>
      <c r="D50" s="273"/>
      <c r="E50" s="1149" t="s">
        <v>513</v>
      </c>
      <c r="F50" s="1149"/>
      <c r="G50" s="1149"/>
      <c r="H50" s="1149"/>
      <c r="I50" s="1149"/>
      <c r="J50" s="1150"/>
      <c r="K50" s="274" t="s">
        <v>448</v>
      </c>
      <c r="L50" s="275" t="s">
        <v>448</v>
      </c>
      <c r="M50" s="275" t="s">
        <v>448</v>
      </c>
      <c r="N50" s="275" t="s">
        <v>448</v>
      </c>
      <c r="O50" s="276" t="s">
        <v>448</v>
      </c>
      <c r="P50" s="259"/>
      <c r="Q50" s="259"/>
      <c r="R50" s="259"/>
      <c r="S50" s="259"/>
      <c r="T50" s="259"/>
      <c r="U50" s="259"/>
    </row>
    <row r="51" spans="1:21" ht="30.75" customHeight="1" x14ac:dyDescent="0.15">
      <c r="A51" s="259"/>
      <c r="B51" s="1174"/>
      <c r="C51" s="1175"/>
      <c r="D51" s="277"/>
      <c r="E51" s="1149" t="s">
        <v>514</v>
      </c>
      <c r="F51" s="1149"/>
      <c r="G51" s="1149"/>
      <c r="H51" s="1149"/>
      <c r="I51" s="1149"/>
      <c r="J51" s="1150"/>
      <c r="K51" s="274" t="s">
        <v>448</v>
      </c>
      <c r="L51" s="275" t="s">
        <v>448</v>
      </c>
      <c r="M51" s="275" t="s">
        <v>448</v>
      </c>
      <c r="N51" s="275" t="s">
        <v>448</v>
      </c>
      <c r="O51" s="276" t="s">
        <v>448</v>
      </c>
      <c r="P51" s="259"/>
      <c r="Q51" s="259"/>
      <c r="R51" s="259"/>
      <c r="S51" s="259"/>
      <c r="T51" s="259"/>
      <c r="U51" s="259"/>
    </row>
    <row r="52" spans="1:21" ht="30.75" customHeight="1" x14ac:dyDescent="0.15">
      <c r="A52" s="259"/>
      <c r="B52" s="1147" t="s">
        <v>515</v>
      </c>
      <c r="C52" s="1148"/>
      <c r="D52" s="277"/>
      <c r="E52" s="1149" t="s">
        <v>516</v>
      </c>
      <c r="F52" s="1149"/>
      <c r="G52" s="1149"/>
      <c r="H52" s="1149"/>
      <c r="I52" s="1149"/>
      <c r="J52" s="1150"/>
      <c r="K52" s="274">
        <v>2251</v>
      </c>
      <c r="L52" s="275">
        <v>2217</v>
      </c>
      <c r="M52" s="275">
        <v>2206</v>
      </c>
      <c r="N52" s="275">
        <v>2298</v>
      </c>
      <c r="O52" s="276">
        <v>2442</v>
      </c>
      <c r="P52" s="259"/>
      <c r="Q52" s="259"/>
      <c r="R52" s="259"/>
      <c r="S52" s="259"/>
      <c r="T52" s="259"/>
      <c r="U52" s="259"/>
    </row>
    <row r="53" spans="1:21" ht="30.75" customHeight="1" thickBot="1" x14ac:dyDescent="0.2">
      <c r="A53" s="259"/>
      <c r="B53" s="1151" t="s">
        <v>517</v>
      </c>
      <c r="C53" s="1152"/>
      <c r="D53" s="278"/>
      <c r="E53" s="1153" t="s">
        <v>518</v>
      </c>
      <c r="F53" s="1153"/>
      <c r="G53" s="1153"/>
      <c r="H53" s="1153"/>
      <c r="I53" s="1153"/>
      <c r="J53" s="1154"/>
      <c r="K53" s="279">
        <v>960</v>
      </c>
      <c r="L53" s="280">
        <v>956</v>
      </c>
      <c r="M53" s="280">
        <v>745</v>
      </c>
      <c r="N53" s="280">
        <v>670</v>
      </c>
      <c r="O53" s="281">
        <v>577</v>
      </c>
      <c r="P53" s="259"/>
      <c r="Q53" s="259"/>
      <c r="R53" s="259"/>
      <c r="S53" s="259"/>
      <c r="T53" s="259"/>
      <c r="U53" s="259"/>
    </row>
    <row r="54" spans="1:21" ht="24" customHeight="1" x14ac:dyDescent="0.15">
      <c r="A54" s="259"/>
      <c r="B54" s="282" t="s">
        <v>519</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520</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521</v>
      </c>
      <c r="C56" s="284"/>
      <c r="D56" s="284"/>
      <c r="E56" s="284"/>
      <c r="F56" s="284"/>
      <c r="G56" s="284"/>
      <c r="H56" s="284"/>
      <c r="I56" s="284"/>
      <c r="J56" s="284"/>
      <c r="K56" s="285"/>
      <c r="L56" s="285"/>
      <c r="M56" s="285"/>
      <c r="N56" s="285"/>
      <c r="O56" s="286" t="s">
        <v>522</v>
      </c>
      <c r="P56" s="259"/>
      <c r="Q56" s="259"/>
      <c r="R56" s="259"/>
      <c r="S56" s="259"/>
      <c r="T56" s="259"/>
      <c r="U56" s="259"/>
    </row>
    <row r="57" spans="1:21" ht="31.5" customHeight="1" thickBot="1" x14ac:dyDescent="0.2">
      <c r="A57" s="259"/>
      <c r="B57" s="287"/>
      <c r="C57" s="288"/>
      <c r="D57" s="288"/>
      <c r="E57" s="289"/>
      <c r="F57" s="289"/>
      <c r="G57" s="289"/>
      <c r="H57" s="289"/>
      <c r="I57" s="289"/>
      <c r="J57" s="290" t="s">
        <v>487</v>
      </c>
      <c r="K57" s="291" t="s">
        <v>523</v>
      </c>
      <c r="L57" s="292" t="s">
        <v>524</v>
      </c>
      <c r="M57" s="292" t="s">
        <v>525</v>
      </c>
      <c r="N57" s="292" t="s">
        <v>526</v>
      </c>
      <c r="O57" s="293" t="s">
        <v>527</v>
      </c>
      <c r="P57" s="259"/>
      <c r="Q57" s="259"/>
      <c r="R57" s="259"/>
      <c r="S57" s="259"/>
      <c r="T57" s="259"/>
      <c r="U57" s="259"/>
    </row>
    <row r="58" spans="1:21" ht="31.5" customHeight="1" x14ac:dyDescent="0.15">
      <c r="B58" s="1155" t="s">
        <v>528</v>
      </c>
      <c r="C58" s="1156"/>
      <c r="D58" s="1161" t="s">
        <v>529</v>
      </c>
      <c r="E58" s="1162"/>
      <c r="F58" s="1162"/>
      <c r="G58" s="1162"/>
      <c r="H58" s="1162"/>
      <c r="I58" s="1162"/>
      <c r="J58" s="1163"/>
      <c r="K58" s="294"/>
      <c r="L58" s="295"/>
      <c r="M58" s="295"/>
      <c r="N58" s="295"/>
      <c r="O58" s="296"/>
    </row>
    <row r="59" spans="1:21" ht="31.5" customHeight="1" x14ac:dyDescent="0.15">
      <c r="B59" s="1157"/>
      <c r="C59" s="1158"/>
      <c r="D59" s="1164" t="s">
        <v>530</v>
      </c>
      <c r="E59" s="1165"/>
      <c r="F59" s="1165"/>
      <c r="G59" s="1165"/>
      <c r="H59" s="1165"/>
      <c r="I59" s="1165"/>
      <c r="J59" s="1166"/>
      <c r="K59" s="297"/>
      <c r="L59" s="298"/>
      <c r="M59" s="298"/>
      <c r="N59" s="298"/>
      <c r="O59" s="299"/>
    </row>
    <row r="60" spans="1:21" ht="31.5" customHeight="1" thickBot="1" x14ac:dyDescent="0.2">
      <c r="B60" s="1159"/>
      <c r="C60" s="1160"/>
      <c r="D60" s="1167" t="s">
        <v>531</v>
      </c>
      <c r="E60" s="1168"/>
      <c r="F60" s="1168"/>
      <c r="G60" s="1168"/>
      <c r="H60" s="1168"/>
      <c r="I60" s="1168"/>
      <c r="J60" s="1169"/>
      <c r="K60" s="300"/>
      <c r="L60" s="301"/>
      <c r="M60" s="301"/>
      <c r="N60" s="301"/>
      <c r="O60" s="302"/>
    </row>
    <row r="61" spans="1:21" ht="24" customHeight="1" x14ac:dyDescent="0.15">
      <c r="B61" s="303"/>
      <c r="C61" s="303"/>
      <c r="D61" s="304" t="s">
        <v>532</v>
      </c>
      <c r="E61" s="305"/>
      <c r="F61" s="305"/>
      <c r="G61" s="305"/>
      <c r="H61" s="305"/>
      <c r="I61" s="305"/>
      <c r="J61" s="305"/>
      <c r="K61" s="305"/>
      <c r="L61" s="305"/>
      <c r="M61" s="305"/>
      <c r="N61" s="305"/>
      <c r="O61" s="305"/>
    </row>
    <row r="62" spans="1:21" ht="24" customHeight="1" x14ac:dyDescent="0.15">
      <c r="B62" s="306"/>
      <c r="C62" s="306"/>
      <c r="D62" s="304" t="s">
        <v>533</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vRFYJM4EgHsE4tm0ePlA/Uj0A8fTbsYgKQ36t51l+Un9w7JxXvkG29Q6QZ1v5vTOzCTVLiCXtWM09WYZUC+5NA==" saltValue="HLyuMER3eRvGlnqAueez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505</v>
      </c>
    </row>
    <row r="40" spans="2:13" ht="27.75" customHeight="1" thickBot="1" x14ac:dyDescent="0.2">
      <c r="B40" s="309" t="s">
        <v>506</v>
      </c>
      <c r="C40" s="310"/>
      <c r="D40" s="310"/>
      <c r="E40" s="311"/>
      <c r="F40" s="311"/>
      <c r="G40" s="311"/>
      <c r="H40" s="312" t="s">
        <v>487</v>
      </c>
      <c r="I40" s="313" t="s">
        <v>3</v>
      </c>
      <c r="J40" s="314" t="s">
        <v>4</v>
      </c>
      <c r="K40" s="314" t="s">
        <v>5</v>
      </c>
      <c r="L40" s="314" t="s">
        <v>6</v>
      </c>
      <c r="M40" s="315" t="s">
        <v>7</v>
      </c>
    </row>
    <row r="41" spans="2:13" ht="27.75" customHeight="1" x14ac:dyDescent="0.15">
      <c r="B41" s="1190" t="s">
        <v>534</v>
      </c>
      <c r="C41" s="1191"/>
      <c r="D41" s="316"/>
      <c r="E41" s="1192" t="s">
        <v>535</v>
      </c>
      <c r="F41" s="1192"/>
      <c r="G41" s="1192"/>
      <c r="H41" s="1193"/>
      <c r="I41" s="317">
        <v>20952</v>
      </c>
      <c r="J41" s="318">
        <v>22132</v>
      </c>
      <c r="K41" s="318">
        <v>24884</v>
      </c>
      <c r="L41" s="318">
        <v>27730</v>
      </c>
      <c r="M41" s="319">
        <v>27858</v>
      </c>
    </row>
    <row r="42" spans="2:13" ht="27.75" customHeight="1" x14ac:dyDescent="0.15">
      <c r="B42" s="1180"/>
      <c r="C42" s="1181"/>
      <c r="D42" s="320"/>
      <c r="E42" s="1184" t="s">
        <v>536</v>
      </c>
      <c r="F42" s="1184"/>
      <c r="G42" s="1184"/>
      <c r="H42" s="1185"/>
      <c r="I42" s="321" t="s">
        <v>448</v>
      </c>
      <c r="J42" s="322" t="s">
        <v>448</v>
      </c>
      <c r="K42" s="322" t="s">
        <v>448</v>
      </c>
      <c r="L42" s="322" t="s">
        <v>448</v>
      </c>
      <c r="M42" s="323" t="s">
        <v>448</v>
      </c>
    </row>
    <row r="43" spans="2:13" ht="27.75" customHeight="1" x14ac:dyDescent="0.15">
      <c r="B43" s="1180"/>
      <c r="C43" s="1181"/>
      <c r="D43" s="320"/>
      <c r="E43" s="1184" t="s">
        <v>537</v>
      </c>
      <c r="F43" s="1184"/>
      <c r="G43" s="1184"/>
      <c r="H43" s="1185"/>
      <c r="I43" s="321">
        <v>11025</v>
      </c>
      <c r="J43" s="322">
        <v>10435</v>
      </c>
      <c r="K43" s="322">
        <v>9864</v>
      </c>
      <c r="L43" s="322">
        <v>9473</v>
      </c>
      <c r="M43" s="323">
        <v>9248</v>
      </c>
    </row>
    <row r="44" spans="2:13" ht="27.75" customHeight="1" x14ac:dyDescent="0.15">
      <c r="B44" s="1180"/>
      <c r="C44" s="1181"/>
      <c r="D44" s="320"/>
      <c r="E44" s="1184" t="s">
        <v>538</v>
      </c>
      <c r="F44" s="1184"/>
      <c r="G44" s="1184"/>
      <c r="H44" s="1185"/>
      <c r="I44" s="321">
        <v>572</v>
      </c>
      <c r="J44" s="322">
        <v>523</v>
      </c>
      <c r="K44" s="322">
        <v>829</v>
      </c>
      <c r="L44" s="322">
        <v>1497</v>
      </c>
      <c r="M44" s="323">
        <v>1606</v>
      </c>
    </row>
    <row r="45" spans="2:13" ht="27.75" customHeight="1" x14ac:dyDescent="0.15">
      <c r="B45" s="1180"/>
      <c r="C45" s="1181"/>
      <c r="D45" s="320"/>
      <c r="E45" s="1184" t="s">
        <v>539</v>
      </c>
      <c r="F45" s="1184"/>
      <c r="G45" s="1184"/>
      <c r="H45" s="1185"/>
      <c r="I45" s="321">
        <v>3443</v>
      </c>
      <c r="J45" s="322">
        <v>3453</v>
      </c>
      <c r="K45" s="322">
        <v>4102</v>
      </c>
      <c r="L45" s="322">
        <v>4079</v>
      </c>
      <c r="M45" s="323">
        <v>4124</v>
      </c>
    </row>
    <row r="46" spans="2:13" ht="27.75" customHeight="1" x14ac:dyDescent="0.15">
      <c r="B46" s="1180"/>
      <c r="C46" s="1181"/>
      <c r="D46" s="324"/>
      <c r="E46" s="1184" t="s">
        <v>540</v>
      </c>
      <c r="F46" s="1184"/>
      <c r="G46" s="1184"/>
      <c r="H46" s="1185"/>
      <c r="I46" s="321" t="s">
        <v>448</v>
      </c>
      <c r="J46" s="322" t="s">
        <v>448</v>
      </c>
      <c r="K46" s="322" t="s">
        <v>448</v>
      </c>
      <c r="L46" s="322" t="s">
        <v>448</v>
      </c>
      <c r="M46" s="323" t="s">
        <v>448</v>
      </c>
    </row>
    <row r="47" spans="2:13" ht="27.75" customHeight="1" x14ac:dyDescent="0.15">
      <c r="B47" s="1180"/>
      <c r="C47" s="1181"/>
      <c r="D47" s="325"/>
      <c r="E47" s="1194" t="s">
        <v>541</v>
      </c>
      <c r="F47" s="1195"/>
      <c r="G47" s="1195"/>
      <c r="H47" s="1196"/>
      <c r="I47" s="321" t="s">
        <v>448</v>
      </c>
      <c r="J47" s="322" t="s">
        <v>448</v>
      </c>
      <c r="K47" s="322" t="s">
        <v>448</v>
      </c>
      <c r="L47" s="322" t="s">
        <v>448</v>
      </c>
      <c r="M47" s="323" t="s">
        <v>448</v>
      </c>
    </row>
    <row r="48" spans="2:13" ht="27.75" customHeight="1" x14ac:dyDescent="0.15">
      <c r="B48" s="1180"/>
      <c r="C48" s="1181"/>
      <c r="D48" s="320"/>
      <c r="E48" s="1184" t="s">
        <v>542</v>
      </c>
      <c r="F48" s="1184"/>
      <c r="G48" s="1184"/>
      <c r="H48" s="1185"/>
      <c r="I48" s="321" t="s">
        <v>448</v>
      </c>
      <c r="J48" s="322" t="s">
        <v>448</v>
      </c>
      <c r="K48" s="322" t="s">
        <v>448</v>
      </c>
      <c r="L48" s="322" t="s">
        <v>448</v>
      </c>
      <c r="M48" s="323" t="s">
        <v>448</v>
      </c>
    </row>
    <row r="49" spans="2:13" ht="27.75" customHeight="1" x14ac:dyDescent="0.15">
      <c r="B49" s="1182"/>
      <c r="C49" s="1183"/>
      <c r="D49" s="320"/>
      <c r="E49" s="1184" t="s">
        <v>543</v>
      </c>
      <c r="F49" s="1184"/>
      <c r="G49" s="1184"/>
      <c r="H49" s="1185"/>
      <c r="I49" s="321" t="s">
        <v>448</v>
      </c>
      <c r="J49" s="322" t="s">
        <v>448</v>
      </c>
      <c r="K49" s="322" t="s">
        <v>448</v>
      </c>
      <c r="L49" s="322" t="s">
        <v>448</v>
      </c>
      <c r="M49" s="323" t="s">
        <v>448</v>
      </c>
    </row>
    <row r="50" spans="2:13" ht="27.75" customHeight="1" x14ac:dyDescent="0.15">
      <c r="B50" s="1178" t="s">
        <v>544</v>
      </c>
      <c r="C50" s="1179"/>
      <c r="D50" s="326"/>
      <c r="E50" s="1184" t="s">
        <v>545</v>
      </c>
      <c r="F50" s="1184"/>
      <c r="G50" s="1184"/>
      <c r="H50" s="1185"/>
      <c r="I50" s="321">
        <v>11314</v>
      </c>
      <c r="J50" s="322">
        <v>12364</v>
      </c>
      <c r="K50" s="322">
        <v>13312</v>
      </c>
      <c r="L50" s="322">
        <v>15867</v>
      </c>
      <c r="M50" s="323">
        <v>19873</v>
      </c>
    </row>
    <row r="51" spans="2:13" ht="27.75" customHeight="1" x14ac:dyDescent="0.15">
      <c r="B51" s="1180"/>
      <c r="C51" s="1181"/>
      <c r="D51" s="320"/>
      <c r="E51" s="1184" t="s">
        <v>546</v>
      </c>
      <c r="F51" s="1184"/>
      <c r="G51" s="1184"/>
      <c r="H51" s="1185"/>
      <c r="I51" s="321">
        <v>5206</v>
      </c>
      <c r="J51" s="322">
        <v>4509</v>
      </c>
      <c r="K51" s="322">
        <v>4038</v>
      </c>
      <c r="L51" s="322">
        <v>4201</v>
      </c>
      <c r="M51" s="323">
        <v>4551</v>
      </c>
    </row>
    <row r="52" spans="2:13" ht="27.75" customHeight="1" x14ac:dyDescent="0.15">
      <c r="B52" s="1182"/>
      <c r="C52" s="1183"/>
      <c r="D52" s="320"/>
      <c r="E52" s="1184" t="s">
        <v>547</v>
      </c>
      <c r="F52" s="1184"/>
      <c r="G52" s="1184"/>
      <c r="H52" s="1185"/>
      <c r="I52" s="321">
        <v>22896</v>
      </c>
      <c r="J52" s="322">
        <v>23532</v>
      </c>
      <c r="K52" s="322">
        <v>26168</v>
      </c>
      <c r="L52" s="322">
        <v>26292</v>
      </c>
      <c r="M52" s="323">
        <v>26253</v>
      </c>
    </row>
    <row r="53" spans="2:13" ht="27.75" customHeight="1" thickBot="1" x14ac:dyDescent="0.2">
      <c r="B53" s="1186" t="s">
        <v>517</v>
      </c>
      <c r="C53" s="1187"/>
      <c r="D53" s="327"/>
      <c r="E53" s="1188" t="s">
        <v>548</v>
      </c>
      <c r="F53" s="1188"/>
      <c r="G53" s="1188"/>
      <c r="H53" s="1189"/>
      <c r="I53" s="328">
        <v>-3424</v>
      </c>
      <c r="J53" s="329">
        <v>-3862</v>
      </c>
      <c r="K53" s="329">
        <v>-3840</v>
      </c>
      <c r="L53" s="329">
        <v>-3580</v>
      </c>
      <c r="M53" s="330">
        <v>-7840</v>
      </c>
    </row>
    <row r="54" spans="2:13" ht="27.75" customHeight="1" x14ac:dyDescent="0.15">
      <c r="B54" s="331" t="s">
        <v>549</v>
      </c>
      <c r="C54" s="332"/>
      <c r="D54" s="332"/>
      <c r="E54" s="333"/>
      <c r="F54" s="333"/>
      <c r="G54" s="333"/>
      <c r="H54" s="333"/>
      <c r="I54" s="334"/>
      <c r="J54" s="334"/>
      <c r="K54" s="334"/>
      <c r="L54" s="334"/>
      <c r="M54" s="334"/>
    </row>
    <row r="55" spans="2:13" x14ac:dyDescent="0.15"/>
  </sheetData>
  <sheetProtection algorithmName="SHA-512" hashValue="jc240r9xiyyp9DfDyg5yRTT8oXGPtOevKoHaL/RxY5MYe8TS3lxi2C5hfRpNCSJ6RUZSH4QzKnbgjeLBrTFQKA==" saltValue="BT0nW8kkjZPksHYv3BOx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550</v>
      </c>
    </row>
    <row r="54" spans="2:8" ht="29.25" customHeight="1" thickBot="1" x14ac:dyDescent="0.25">
      <c r="B54" s="336" t="s">
        <v>24</v>
      </c>
      <c r="C54" s="337"/>
      <c r="D54" s="337"/>
      <c r="E54" s="338" t="s">
        <v>487</v>
      </c>
      <c r="F54" s="339" t="s">
        <v>5</v>
      </c>
      <c r="G54" s="339" t="s">
        <v>6</v>
      </c>
      <c r="H54" s="340" t="s">
        <v>7</v>
      </c>
    </row>
    <row r="55" spans="2:8" ht="52.5" customHeight="1" x14ac:dyDescent="0.15">
      <c r="B55" s="341"/>
      <c r="C55" s="1205" t="s">
        <v>118</v>
      </c>
      <c r="D55" s="1205"/>
      <c r="E55" s="1206"/>
      <c r="F55" s="342">
        <v>3124</v>
      </c>
      <c r="G55" s="342">
        <v>3160</v>
      </c>
      <c r="H55" s="343">
        <v>3160</v>
      </c>
    </row>
    <row r="56" spans="2:8" ht="52.5" customHeight="1" x14ac:dyDescent="0.15">
      <c r="B56" s="344"/>
      <c r="C56" s="1207" t="s">
        <v>551</v>
      </c>
      <c r="D56" s="1207"/>
      <c r="E56" s="1208"/>
      <c r="F56" s="345">
        <v>1981</v>
      </c>
      <c r="G56" s="345">
        <v>1982</v>
      </c>
      <c r="H56" s="346">
        <v>2682</v>
      </c>
    </row>
    <row r="57" spans="2:8" ht="53.25" customHeight="1" x14ac:dyDescent="0.15">
      <c r="B57" s="344"/>
      <c r="C57" s="1209" t="s">
        <v>123</v>
      </c>
      <c r="D57" s="1209"/>
      <c r="E57" s="1210"/>
      <c r="F57" s="347">
        <v>7561</v>
      </c>
      <c r="G57" s="347">
        <v>11089</v>
      </c>
      <c r="H57" s="348">
        <v>14279</v>
      </c>
    </row>
    <row r="58" spans="2:8" ht="45.75" customHeight="1" x14ac:dyDescent="0.15">
      <c r="B58" s="349"/>
      <c r="C58" s="1197" t="s">
        <v>552</v>
      </c>
      <c r="D58" s="1198"/>
      <c r="E58" s="1199"/>
      <c r="F58" s="350" t="s">
        <v>553</v>
      </c>
      <c r="G58" s="350">
        <v>4735</v>
      </c>
      <c r="H58" s="351">
        <v>7404</v>
      </c>
    </row>
    <row r="59" spans="2:8" ht="45.75" customHeight="1" x14ac:dyDescent="0.15">
      <c r="B59" s="349"/>
      <c r="C59" s="1197" t="s">
        <v>554</v>
      </c>
      <c r="D59" s="1198"/>
      <c r="E59" s="1199"/>
      <c r="F59" s="350">
        <v>3352</v>
      </c>
      <c r="G59" s="350">
        <v>3979</v>
      </c>
      <c r="H59" s="351">
        <v>4092</v>
      </c>
    </row>
    <row r="60" spans="2:8" ht="45.75" customHeight="1" x14ac:dyDescent="0.15">
      <c r="B60" s="349"/>
      <c r="C60" s="1197" t="s">
        <v>555</v>
      </c>
      <c r="D60" s="1198"/>
      <c r="E60" s="1199"/>
      <c r="F60" s="350">
        <v>971</v>
      </c>
      <c r="G60" s="350">
        <v>883</v>
      </c>
      <c r="H60" s="351">
        <v>868</v>
      </c>
    </row>
    <row r="61" spans="2:8" ht="45.75" customHeight="1" x14ac:dyDescent="0.15">
      <c r="B61" s="349"/>
      <c r="C61" s="1197" t="s">
        <v>556</v>
      </c>
      <c r="D61" s="1198"/>
      <c r="E61" s="1199"/>
      <c r="F61" s="350">
        <v>311</v>
      </c>
      <c r="G61" s="350">
        <v>311</v>
      </c>
      <c r="H61" s="351">
        <v>604</v>
      </c>
    </row>
    <row r="62" spans="2:8" ht="45.75" customHeight="1" thickBot="1" x14ac:dyDescent="0.2">
      <c r="B62" s="352"/>
      <c r="C62" s="1200" t="s">
        <v>557</v>
      </c>
      <c r="D62" s="1201"/>
      <c r="E62" s="1202"/>
      <c r="F62" s="353">
        <v>454</v>
      </c>
      <c r="G62" s="353">
        <v>245</v>
      </c>
      <c r="H62" s="354">
        <v>345</v>
      </c>
    </row>
    <row r="63" spans="2:8" ht="52.5" customHeight="1" thickBot="1" x14ac:dyDescent="0.2">
      <c r="B63" s="355"/>
      <c r="C63" s="1203" t="s">
        <v>558</v>
      </c>
      <c r="D63" s="1203"/>
      <c r="E63" s="1204"/>
      <c r="F63" s="356">
        <v>12665</v>
      </c>
      <c r="G63" s="356">
        <v>16231</v>
      </c>
      <c r="H63" s="357">
        <v>20122</v>
      </c>
    </row>
    <row r="64" spans="2:8" x14ac:dyDescent="0.15"/>
  </sheetData>
  <sheetProtection algorithmName="SHA-512" hashValue="P8Xhl4oqwawJI7WQaFr0ARey983cAG6JopT569BX6STbxIDSuxl9UfGn1HsSELhRUjxUGDwafL1V/r2GTsc21w==" saltValue="EwFmiQxN6eWo9V5bVuDe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topLeftCell="A16" zoomScale="75" zoomScaleNormal="75" zoomScaleSheetLayoutView="55" workbookViewId="0">
      <selection activeCell="BM19" sqref="BM1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60.7</v>
      </c>
      <c r="BQ53" s="1213"/>
      <c r="BR53" s="1213"/>
      <c r="BS53" s="1213"/>
      <c r="BT53" s="1213"/>
      <c r="BU53" s="1213"/>
      <c r="BV53" s="1213"/>
      <c r="BW53" s="1213"/>
      <c r="BX53" s="1213">
        <v>61.5</v>
      </c>
      <c r="BY53" s="1213"/>
      <c r="BZ53" s="1213"/>
      <c r="CA53" s="1213"/>
      <c r="CB53" s="1213"/>
      <c r="CC53" s="1213"/>
      <c r="CD53" s="1213"/>
      <c r="CE53" s="1213"/>
      <c r="CF53" s="1213">
        <v>63.8</v>
      </c>
      <c r="CG53" s="1213"/>
      <c r="CH53" s="1213"/>
      <c r="CI53" s="1213"/>
      <c r="CJ53" s="1213"/>
      <c r="CK53" s="1213"/>
      <c r="CL53" s="1213"/>
      <c r="CM53" s="1213"/>
      <c r="CN53" s="1213">
        <v>61.2</v>
      </c>
      <c r="CO53" s="1213"/>
      <c r="CP53" s="1213"/>
      <c r="CQ53" s="1213"/>
      <c r="CR53" s="1213"/>
      <c r="CS53" s="1213"/>
      <c r="CT53" s="1213"/>
      <c r="CU53" s="1213"/>
      <c r="CV53" s="1213">
        <v>61.5</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24.2</v>
      </c>
      <c r="BQ55" s="1213"/>
      <c r="BR55" s="1213"/>
      <c r="BS55" s="1213"/>
      <c r="BT55" s="1213"/>
      <c r="BU55" s="1213"/>
      <c r="BV55" s="1213"/>
      <c r="BW55" s="1213"/>
      <c r="BX55" s="1213">
        <v>22.1</v>
      </c>
      <c r="BY55" s="1213"/>
      <c r="BZ55" s="1213"/>
      <c r="CA55" s="1213"/>
      <c r="CB55" s="1213"/>
      <c r="CC55" s="1213"/>
      <c r="CD55" s="1213"/>
      <c r="CE55" s="1213"/>
      <c r="CF55" s="1213">
        <v>20.399999999999999</v>
      </c>
      <c r="CG55" s="1213"/>
      <c r="CH55" s="1213"/>
      <c r="CI55" s="1213"/>
      <c r="CJ55" s="1213"/>
      <c r="CK55" s="1213"/>
      <c r="CL55" s="1213"/>
      <c r="CM55" s="1213"/>
      <c r="CN55" s="1213">
        <v>11.2</v>
      </c>
      <c r="CO55" s="1213"/>
      <c r="CP55" s="1213"/>
      <c r="CQ55" s="1213"/>
      <c r="CR55" s="1213"/>
      <c r="CS55" s="1213"/>
      <c r="CT55" s="1213"/>
      <c r="CU55" s="1213"/>
      <c r="CV55" s="1213">
        <v>4.5999999999999996</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60.1</v>
      </c>
      <c r="BQ57" s="1213"/>
      <c r="BR57" s="1213"/>
      <c r="BS57" s="1213"/>
      <c r="BT57" s="1213"/>
      <c r="BU57" s="1213"/>
      <c r="BV57" s="1213"/>
      <c r="BW57" s="1213"/>
      <c r="BX57" s="1213">
        <v>61.5</v>
      </c>
      <c r="BY57" s="1213"/>
      <c r="BZ57" s="1213"/>
      <c r="CA57" s="1213"/>
      <c r="CB57" s="1213"/>
      <c r="CC57" s="1213"/>
      <c r="CD57" s="1213"/>
      <c r="CE57" s="1213"/>
      <c r="CF57" s="1213">
        <v>63</v>
      </c>
      <c r="CG57" s="1213"/>
      <c r="CH57" s="1213"/>
      <c r="CI57" s="1213"/>
      <c r="CJ57" s="1213"/>
      <c r="CK57" s="1213"/>
      <c r="CL57" s="1213"/>
      <c r="CM57" s="1213"/>
      <c r="CN57" s="1213">
        <v>63.7</v>
      </c>
      <c r="CO57" s="1213"/>
      <c r="CP57" s="1213"/>
      <c r="CQ57" s="1213"/>
      <c r="CR57" s="1213"/>
      <c r="CS57" s="1213"/>
      <c r="CT57" s="1213"/>
      <c r="CU57" s="1213"/>
      <c r="CV57" s="1213">
        <v>64.099999999999994</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6.2</v>
      </c>
      <c r="BQ75" s="1213"/>
      <c r="BR75" s="1213"/>
      <c r="BS75" s="1213"/>
      <c r="BT75" s="1213"/>
      <c r="BU75" s="1213"/>
      <c r="BV75" s="1213"/>
      <c r="BW75" s="1213"/>
      <c r="BX75" s="1213">
        <v>6.4</v>
      </c>
      <c r="BY75" s="1213"/>
      <c r="BZ75" s="1213"/>
      <c r="CA75" s="1213"/>
      <c r="CB75" s="1213"/>
      <c r="CC75" s="1213"/>
      <c r="CD75" s="1213"/>
      <c r="CE75" s="1213"/>
      <c r="CF75" s="1213">
        <v>6.1</v>
      </c>
      <c r="CG75" s="1213"/>
      <c r="CH75" s="1213"/>
      <c r="CI75" s="1213"/>
      <c r="CJ75" s="1213"/>
      <c r="CK75" s="1213"/>
      <c r="CL75" s="1213"/>
      <c r="CM75" s="1213"/>
      <c r="CN75" s="1213">
        <v>5.3</v>
      </c>
      <c r="CO75" s="1213"/>
      <c r="CP75" s="1213"/>
      <c r="CQ75" s="1213"/>
      <c r="CR75" s="1213"/>
      <c r="CS75" s="1213"/>
      <c r="CT75" s="1213"/>
      <c r="CU75" s="1213"/>
      <c r="CV75" s="1213">
        <v>4.3</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24.2</v>
      </c>
      <c r="BQ77" s="1213"/>
      <c r="BR77" s="1213"/>
      <c r="BS77" s="1213"/>
      <c r="BT77" s="1213"/>
      <c r="BU77" s="1213"/>
      <c r="BV77" s="1213"/>
      <c r="BW77" s="1213"/>
      <c r="BX77" s="1213">
        <v>22.1</v>
      </c>
      <c r="BY77" s="1213"/>
      <c r="BZ77" s="1213"/>
      <c r="CA77" s="1213"/>
      <c r="CB77" s="1213"/>
      <c r="CC77" s="1213"/>
      <c r="CD77" s="1213"/>
      <c r="CE77" s="1213"/>
      <c r="CF77" s="1213">
        <v>20.399999999999999</v>
      </c>
      <c r="CG77" s="1213"/>
      <c r="CH77" s="1213"/>
      <c r="CI77" s="1213"/>
      <c r="CJ77" s="1213"/>
      <c r="CK77" s="1213"/>
      <c r="CL77" s="1213"/>
      <c r="CM77" s="1213"/>
      <c r="CN77" s="1213">
        <v>11.2</v>
      </c>
      <c r="CO77" s="1213"/>
      <c r="CP77" s="1213"/>
      <c r="CQ77" s="1213"/>
      <c r="CR77" s="1213"/>
      <c r="CS77" s="1213"/>
      <c r="CT77" s="1213"/>
      <c r="CU77" s="1213"/>
      <c r="CV77" s="1213">
        <v>4.5999999999999996</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6.4</v>
      </c>
      <c r="BQ79" s="1213"/>
      <c r="BR79" s="1213"/>
      <c r="BS79" s="1213"/>
      <c r="BT79" s="1213"/>
      <c r="BU79" s="1213"/>
      <c r="BV79" s="1213"/>
      <c r="BW79" s="1213"/>
      <c r="BX79" s="1213">
        <v>6.3</v>
      </c>
      <c r="BY79" s="1213"/>
      <c r="BZ79" s="1213"/>
      <c r="CA79" s="1213"/>
      <c r="CB79" s="1213"/>
      <c r="CC79" s="1213"/>
      <c r="CD79" s="1213"/>
      <c r="CE79" s="1213"/>
      <c r="CF79" s="1213">
        <v>6.2</v>
      </c>
      <c r="CG79" s="1213"/>
      <c r="CH79" s="1213"/>
      <c r="CI79" s="1213"/>
      <c r="CJ79" s="1213"/>
      <c r="CK79" s="1213"/>
      <c r="CL79" s="1213"/>
      <c r="CM79" s="1213"/>
      <c r="CN79" s="1213">
        <v>5.7</v>
      </c>
      <c r="CO79" s="1213"/>
      <c r="CP79" s="1213"/>
      <c r="CQ79" s="1213"/>
      <c r="CR79" s="1213"/>
      <c r="CS79" s="1213"/>
      <c r="CT79" s="1213"/>
      <c r="CU79" s="1213"/>
      <c r="CV79" s="1213">
        <v>5.8</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bXze/WRelFp4ZTWWMjv9sDn0gi5wQVyYNTacNG8GOEvxq3UINkdgGm/bdzxln34qSsAdZZCPBG3YxBcWFHwqoA==" saltValue="q52cA9y4fJRfXLcT8aGsP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103" zoomScale="75" zoomScaleNormal="75" zoomScaleSheetLayoutView="70" workbookViewId="0">
      <selection activeCell="CS14" sqref="CS1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7wbaDImd0IVNalO973966UBHdDVyhetKwQLJGMuq+TRkZVfdyWbDeC6VuQhdnljBdlWHpEHCUAUunVSwZirkWg==" saltValue="3OOt3x6YrlGOR7ZhSLV9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election activeCell="CS14" sqref="CS1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3OLPAwq9M/OpLqGYsOoKcp82NP3Xjn7f5h/jsib9dYa27Qvpmq2IVyVkszV2CaZxqQ+3pwByLPpgJ1qnUdoZQ==" saltValue="33rzMeW0aja+LZjfZCMV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146</v>
      </c>
      <c r="DI1" s="712"/>
      <c r="DJ1" s="712"/>
      <c r="DK1" s="712"/>
      <c r="DL1" s="712"/>
      <c r="DM1" s="712"/>
      <c r="DN1" s="713"/>
      <c r="DO1" s="73"/>
      <c r="DP1" s="711" t="s">
        <v>147</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14" t="s">
        <v>155</v>
      </c>
      <c r="AQ4" s="714"/>
      <c r="AR4" s="714"/>
      <c r="AS4" s="714"/>
      <c r="AT4" s="714"/>
      <c r="AU4" s="714"/>
      <c r="AV4" s="714"/>
      <c r="AW4" s="714"/>
      <c r="AX4" s="714"/>
      <c r="AY4" s="714"/>
      <c r="AZ4" s="714"/>
      <c r="BA4" s="714"/>
      <c r="BB4" s="714"/>
      <c r="BC4" s="714"/>
      <c r="BD4" s="714"/>
      <c r="BE4" s="714"/>
      <c r="BF4" s="714"/>
      <c r="BG4" s="714" t="s">
        <v>156</v>
      </c>
      <c r="BH4" s="714"/>
      <c r="BI4" s="714"/>
      <c r="BJ4" s="714"/>
      <c r="BK4" s="714"/>
      <c r="BL4" s="714"/>
      <c r="BM4" s="714"/>
      <c r="BN4" s="714"/>
      <c r="BO4" s="714" t="s">
        <v>153</v>
      </c>
      <c r="BP4" s="714"/>
      <c r="BQ4" s="714"/>
      <c r="BR4" s="714"/>
      <c r="BS4" s="714" t="s">
        <v>157</v>
      </c>
      <c r="BT4" s="714"/>
      <c r="BU4" s="714"/>
      <c r="BV4" s="714"/>
      <c r="BW4" s="714"/>
      <c r="BX4" s="714"/>
      <c r="BY4" s="714"/>
      <c r="BZ4" s="714"/>
      <c r="CA4" s="714"/>
      <c r="CB4" s="714"/>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159</v>
      </c>
      <c r="C5" s="671"/>
      <c r="D5" s="671"/>
      <c r="E5" s="671"/>
      <c r="F5" s="671"/>
      <c r="G5" s="671"/>
      <c r="H5" s="671"/>
      <c r="I5" s="671"/>
      <c r="J5" s="671"/>
      <c r="K5" s="671"/>
      <c r="L5" s="671"/>
      <c r="M5" s="671"/>
      <c r="N5" s="671"/>
      <c r="O5" s="671"/>
      <c r="P5" s="671"/>
      <c r="Q5" s="672"/>
      <c r="R5" s="667">
        <v>13245995</v>
      </c>
      <c r="S5" s="668"/>
      <c r="T5" s="668"/>
      <c r="U5" s="668"/>
      <c r="V5" s="668"/>
      <c r="W5" s="668"/>
      <c r="X5" s="668"/>
      <c r="Y5" s="696"/>
      <c r="Z5" s="709">
        <v>29</v>
      </c>
      <c r="AA5" s="709"/>
      <c r="AB5" s="709"/>
      <c r="AC5" s="709"/>
      <c r="AD5" s="710">
        <v>12687063</v>
      </c>
      <c r="AE5" s="710"/>
      <c r="AF5" s="710"/>
      <c r="AG5" s="710"/>
      <c r="AH5" s="710"/>
      <c r="AI5" s="710"/>
      <c r="AJ5" s="710"/>
      <c r="AK5" s="710"/>
      <c r="AL5" s="697">
        <v>75.099999999999994</v>
      </c>
      <c r="AM5" s="680"/>
      <c r="AN5" s="680"/>
      <c r="AO5" s="698"/>
      <c r="AP5" s="670" t="s">
        <v>160</v>
      </c>
      <c r="AQ5" s="671"/>
      <c r="AR5" s="671"/>
      <c r="AS5" s="671"/>
      <c r="AT5" s="671"/>
      <c r="AU5" s="671"/>
      <c r="AV5" s="671"/>
      <c r="AW5" s="671"/>
      <c r="AX5" s="671"/>
      <c r="AY5" s="671"/>
      <c r="AZ5" s="671"/>
      <c r="BA5" s="671"/>
      <c r="BB5" s="671"/>
      <c r="BC5" s="671"/>
      <c r="BD5" s="671"/>
      <c r="BE5" s="671"/>
      <c r="BF5" s="672"/>
      <c r="BG5" s="621">
        <v>12667997</v>
      </c>
      <c r="BH5" s="622"/>
      <c r="BI5" s="622"/>
      <c r="BJ5" s="622"/>
      <c r="BK5" s="622"/>
      <c r="BL5" s="622"/>
      <c r="BM5" s="622"/>
      <c r="BN5" s="623"/>
      <c r="BO5" s="657">
        <v>95.6</v>
      </c>
      <c r="BP5" s="657"/>
      <c r="BQ5" s="657"/>
      <c r="BR5" s="657"/>
      <c r="BS5" s="658">
        <v>167261</v>
      </c>
      <c r="BT5" s="658"/>
      <c r="BU5" s="658"/>
      <c r="BV5" s="658"/>
      <c r="BW5" s="658"/>
      <c r="BX5" s="658"/>
      <c r="BY5" s="658"/>
      <c r="BZ5" s="658"/>
      <c r="CA5" s="658"/>
      <c r="CB5" s="689"/>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15">
      <c r="B6" s="618" t="s">
        <v>164</v>
      </c>
      <c r="C6" s="619"/>
      <c r="D6" s="619"/>
      <c r="E6" s="619"/>
      <c r="F6" s="619"/>
      <c r="G6" s="619"/>
      <c r="H6" s="619"/>
      <c r="I6" s="619"/>
      <c r="J6" s="619"/>
      <c r="K6" s="619"/>
      <c r="L6" s="619"/>
      <c r="M6" s="619"/>
      <c r="N6" s="619"/>
      <c r="O6" s="619"/>
      <c r="P6" s="619"/>
      <c r="Q6" s="620"/>
      <c r="R6" s="621">
        <v>233728</v>
      </c>
      <c r="S6" s="622"/>
      <c r="T6" s="622"/>
      <c r="U6" s="622"/>
      <c r="V6" s="622"/>
      <c r="W6" s="622"/>
      <c r="X6" s="622"/>
      <c r="Y6" s="623"/>
      <c r="Z6" s="657">
        <v>0.5</v>
      </c>
      <c r="AA6" s="657"/>
      <c r="AB6" s="657"/>
      <c r="AC6" s="657"/>
      <c r="AD6" s="658">
        <v>233728</v>
      </c>
      <c r="AE6" s="658"/>
      <c r="AF6" s="658"/>
      <c r="AG6" s="658"/>
      <c r="AH6" s="658"/>
      <c r="AI6" s="658"/>
      <c r="AJ6" s="658"/>
      <c r="AK6" s="658"/>
      <c r="AL6" s="624">
        <v>1.4</v>
      </c>
      <c r="AM6" s="625"/>
      <c r="AN6" s="625"/>
      <c r="AO6" s="659"/>
      <c r="AP6" s="618" t="s">
        <v>165</v>
      </c>
      <c r="AQ6" s="619"/>
      <c r="AR6" s="619"/>
      <c r="AS6" s="619"/>
      <c r="AT6" s="619"/>
      <c r="AU6" s="619"/>
      <c r="AV6" s="619"/>
      <c r="AW6" s="619"/>
      <c r="AX6" s="619"/>
      <c r="AY6" s="619"/>
      <c r="AZ6" s="619"/>
      <c r="BA6" s="619"/>
      <c r="BB6" s="619"/>
      <c r="BC6" s="619"/>
      <c r="BD6" s="619"/>
      <c r="BE6" s="619"/>
      <c r="BF6" s="620"/>
      <c r="BG6" s="621">
        <v>12667997</v>
      </c>
      <c r="BH6" s="622"/>
      <c r="BI6" s="622"/>
      <c r="BJ6" s="622"/>
      <c r="BK6" s="622"/>
      <c r="BL6" s="622"/>
      <c r="BM6" s="622"/>
      <c r="BN6" s="623"/>
      <c r="BO6" s="657">
        <v>95.6</v>
      </c>
      <c r="BP6" s="657"/>
      <c r="BQ6" s="657"/>
      <c r="BR6" s="657"/>
      <c r="BS6" s="658">
        <v>167261</v>
      </c>
      <c r="BT6" s="658"/>
      <c r="BU6" s="658"/>
      <c r="BV6" s="658"/>
      <c r="BW6" s="658"/>
      <c r="BX6" s="658"/>
      <c r="BY6" s="658"/>
      <c r="BZ6" s="658"/>
      <c r="CA6" s="658"/>
      <c r="CB6" s="689"/>
      <c r="CD6" s="670" t="s">
        <v>166</v>
      </c>
      <c r="CE6" s="671"/>
      <c r="CF6" s="671"/>
      <c r="CG6" s="671"/>
      <c r="CH6" s="671"/>
      <c r="CI6" s="671"/>
      <c r="CJ6" s="671"/>
      <c r="CK6" s="671"/>
      <c r="CL6" s="671"/>
      <c r="CM6" s="671"/>
      <c r="CN6" s="671"/>
      <c r="CO6" s="671"/>
      <c r="CP6" s="671"/>
      <c r="CQ6" s="672"/>
      <c r="CR6" s="621">
        <v>271077</v>
      </c>
      <c r="CS6" s="622"/>
      <c r="CT6" s="622"/>
      <c r="CU6" s="622"/>
      <c r="CV6" s="622"/>
      <c r="CW6" s="622"/>
      <c r="CX6" s="622"/>
      <c r="CY6" s="623"/>
      <c r="CZ6" s="697">
        <v>0.6</v>
      </c>
      <c r="DA6" s="680"/>
      <c r="DB6" s="680"/>
      <c r="DC6" s="699"/>
      <c r="DD6" s="627" t="s">
        <v>64</v>
      </c>
      <c r="DE6" s="622"/>
      <c r="DF6" s="622"/>
      <c r="DG6" s="622"/>
      <c r="DH6" s="622"/>
      <c r="DI6" s="622"/>
      <c r="DJ6" s="622"/>
      <c r="DK6" s="622"/>
      <c r="DL6" s="622"/>
      <c r="DM6" s="622"/>
      <c r="DN6" s="622"/>
      <c r="DO6" s="622"/>
      <c r="DP6" s="623"/>
      <c r="DQ6" s="627">
        <v>271077</v>
      </c>
      <c r="DR6" s="622"/>
      <c r="DS6" s="622"/>
      <c r="DT6" s="622"/>
      <c r="DU6" s="622"/>
      <c r="DV6" s="622"/>
      <c r="DW6" s="622"/>
      <c r="DX6" s="622"/>
      <c r="DY6" s="622"/>
      <c r="DZ6" s="622"/>
      <c r="EA6" s="622"/>
      <c r="EB6" s="622"/>
      <c r="EC6" s="656"/>
    </row>
    <row r="7" spans="2:143" ht="11.25" customHeight="1" x14ac:dyDescent="0.15">
      <c r="B7" s="618" t="s">
        <v>167</v>
      </c>
      <c r="C7" s="619"/>
      <c r="D7" s="619"/>
      <c r="E7" s="619"/>
      <c r="F7" s="619"/>
      <c r="G7" s="619"/>
      <c r="H7" s="619"/>
      <c r="I7" s="619"/>
      <c r="J7" s="619"/>
      <c r="K7" s="619"/>
      <c r="L7" s="619"/>
      <c r="M7" s="619"/>
      <c r="N7" s="619"/>
      <c r="O7" s="619"/>
      <c r="P7" s="619"/>
      <c r="Q7" s="620"/>
      <c r="R7" s="621">
        <v>4230</v>
      </c>
      <c r="S7" s="622"/>
      <c r="T7" s="622"/>
      <c r="U7" s="622"/>
      <c r="V7" s="622"/>
      <c r="W7" s="622"/>
      <c r="X7" s="622"/>
      <c r="Y7" s="623"/>
      <c r="Z7" s="657">
        <v>0</v>
      </c>
      <c r="AA7" s="657"/>
      <c r="AB7" s="657"/>
      <c r="AC7" s="657"/>
      <c r="AD7" s="658">
        <v>4230</v>
      </c>
      <c r="AE7" s="658"/>
      <c r="AF7" s="658"/>
      <c r="AG7" s="658"/>
      <c r="AH7" s="658"/>
      <c r="AI7" s="658"/>
      <c r="AJ7" s="658"/>
      <c r="AK7" s="658"/>
      <c r="AL7" s="624">
        <v>0</v>
      </c>
      <c r="AM7" s="625"/>
      <c r="AN7" s="625"/>
      <c r="AO7" s="659"/>
      <c r="AP7" s="618" t="s">
        <v>168</v>
      </c>
      <c r="AQ7" s="619"/>
      <c r="AR7" s="619"/>
      <c r="AS7" s="619"/>
      <c r="AT7" s="619"/>
      <c r="AU7" s="619"/>
      <c r="AV7" s="619"/>
      <c r="AW7" s="619"/>
      <c r="AX7" s="619"/>
      <c r="AY7" s="619"/>
      <c r="AZ7" s="619"/>
      <c r="BA7" s="619"/>
      <c r="BB7" s="619"/>
      <c r="BC7" s="619"/>
      <c r="BD7" s="619"/>
      <c r="BE7" s="619"/>
      <c r="BF7" s="620"/>
      <c r="BG7" s="621">
        <v>4513390</v>
      </c>
      <c r="BH7" s="622"/>
      <c r="BI7" s="622"/>
      <c r="BJ7" s="622"/>
      <c r="BK7" s="622"/>
      <c r="BL7" s="622"/>
      <c r="BM7" s="622"/>
      <c r="BN7" s="623"/>
      <c r="BO7" s="657">
        <v>34.1</v>
      </c>
      <c r="BP7" s="657"/>
      <c r="BQ7" s="657"/>
      <c r="BR7" s="657"/>
      <c r="BS7" s="658">
        <v>167261</v>
      </c>
      <c r="BT7" s="658"/>
      <c r="BU7" s="658"/>
      <c r="BV7" s="658"/>
      <c r="BW7" s="658"/>
      <c r="BX7" s="658"/>
      <c r="BY7" s="658"/>
      <c r="BZ7" s="658"/>
      <c r="CA7" s="658"/>
      <c r="CB7" s="689"/>
      <c r="CD7" s="618" t="s">
        <v>169</v>
      </c>
      <c r="CE7" s="619"/>
      <c r="CF7" s="619"/>
      <c r="CG7" s="619"/>
      <c r="CH7" s="619"/>
      <c r="CI7" s="619"/>
      <c r="CJ7" s="619"/>
      <c r="CK7" s="619"/>
      <c r="CL7" s="619"/>
      <c r="CM7" s="619"/>
      <c r="CN7" s="619"/>
      <c r="CO7" s="619"/>
      <c r="CP7" s="619"/>
      <c r="CQ7" s="620"/>
      <c r="CR7" s="621">
        <v>13317023</v>
      </c>
      <c r="CS7" s="622"/>
      <c r="CT7" s="622"/>
      <c r="CU7" s="622"/>
      <c r="CV7" s="622"/>
      <c r="CW7" s="622"/>
      <c r="CX7" s="622"/>
      <c r="CY7" s="623"/>
      <c r="CZ7" s="657">
        <v>30.8</v>
      </c>
      <c r="DA7" s="657"/>
      <c r="DB7" s="657"/>
      <c r="DC7" s="657"/>
      <c r="DD7" s="627">
        <v>802685</v>
      </c>
      <c r="DE7" s="622"/>
      <c r="DF7" s="622"/>
      <c r="DG7" s="622"/>
      <c r="DH7" s="622"/>
      <c r="DI7" s="622"/>
      <c r="DJ7" s="622"/>
      <c r="DK7" s="622"/>
      <c r="DL7" s="622"/>
      <c r="DM7" s="622"/>
      <c r="DN7" s="622"/>
      <c r="DO7" s="622"/>
      <c r="DP7" s="623"/>
      <c r="DQ7" s="627">
        <v>8273526</v>
      </c>
      <c r="DR7" s="622"/>
      <c r="DS7" s="622"/>
      <c r="DT7" s="622"/>
      <c r="DU7" s="622"/>
      <c r="DV7" s="622"/>
      <c r="DW7" s="622"/>
      <c r="DX7" s="622"/>
      <c r="DY7" s="622"/>
      <c r="DZ7" s="622"/>
      <c r="EA7" s="622"/>
      <c r="EB7" s="622"/>
      <c r="EC7" s="656"/>
    </row>
    <row r="8" spans="2:143" ht="11.25" customHeight="1" x14ac:dyDescent="0.15">
      <c r="B8" s="618" t="s">
        <v>170</v>
      </c>
      <c r="C8" s="619"/>
      <c r="D8" s="619"/>
      <c r="E8" s="619"/>
      <c r="F8" s="619"/>
      <c r="G8" s="619"/>
      <c r="H8" s="619"/>
      <c r="I8" s="619"/>
      <c r="J8" s="619"/>
      <c r="K8" s="619"/>
      <c r="L8" s="619"/>
      <c r="M8" s="619"/>
      <c r="N8" s="619"/>
      <c r="O8" s="619"/>
      <c r="P8" s="619"/>
      <c r="Q8" s="620"/>
      <c r="R8" s="621">
        <v>68298</v>
      </c>
      <c r="S8" s="622"/>
      <c r="T8" s="622"/>
      <c r="U8" s="622"/>
      <c r="V8" s="622"/>
      <c r="W8" s="622"/>
      <c r="X8" s="622"/>
      <c r="Y8" s="623"/>
      <c r="Z8" s="657">
        <v>0.1</v>
      </c>
      <c r="AA8" s="657"/>
      <c r="AB8" s="657"/>
      <c r="AC8" s="657"/>
      <c r="AD8" s="658">
        <v>68298</v>
      </c>
      <c r="AE8" s="658"/>
      <c r="AF8" s="658"/>
      <c r="AG8" s="658"/>
      <c r="AH8" s="658"/>
      <c r="AI8" s="658"/>
      <c r="AJ8" s="658"/>
      <c r="AK8" s="658"/>
      <c r="AL8" s="624">
        <v>0.4</v>
      </c>
      <c r="AM8" s="625"/>
      <c r="AN8" s="625"/>
      <c r="AO8" s="659"/>
      <c r="AP8" s="618" t="s">
        <v>171</v>
      </c>
      <c r="AQ8" s="619"/>
      <c r="AR8" s="619"/>
      <c r="AS8" s="619"/>
      <c r="AT8" s="619"/>
      <c r="AU8" s="619"/>
      <c r="AV8" s="619"/>
      <c r="AW8" s="619"/>
      <c r="AX8" s="619"/>
      <c r="AY8" s="619"/>
      <c r="AZ8" s="619"/>
      <c r="BA8" s="619"/>
      <c r="BB8" s="619"/>
      <c r="BC8" s="619"/>
      <c r="BD8" s="619"/>
      <c r="BE8" s="619"/>
      <c r="BF8" s="620"/>
      <c r="BG8" s="621">
        <v>121430</v>
      </c>
      <c r="BH8" s="622"/>
      <c r="BI8" s="622"/>
      <c r="BJ8" s="622"/>
      <c r="BK8" s="622"/>
      <c r="BL8" s="622"/>
      <c r="BM8" s="622"/>
      <c r="BN8" s="623"/>
      <c r="BO8" s="657">
        <v>0.9</v>
      </c>
      <c r="BP8" s="657"/>
      <c r="BQ8" s="657"/>
      <c r="BR8" s="657"/>
      <c r="BS8" s="658" t="s">
        <v>64</v>
      </c>
      <c r="BT8" s="658"/>
      <c r="BU8" s="658"/>
      <c r="BV8" s="658"/>
      <c r="BW8" s="658"/>
      <c r="BX8" s="658"/>
      <c r="BY8" s="658"/>
      <c r="BZ8" s="658"/>
      <c r="CA8" s="658"/>
      <c r="CB8" s="689"/>
      <c r="CD8" s="618" t="s">
        <v>172</v>
      </c>
      <c r="CE8" s="619"/>
      <c r="CF8" s="619"/>
      <c r="CG8" s="619"/>
      <c r="CH8" s="619"/>
      <c r="CI8" s="619"/>
      <c r="CJ8" s="619"/>
      <c r="CK8" s="619"/>
      <c r="CL8" s="619"/>
      <c r="CM8" s="619"/>
      <c r="CN8" s="619"/>
      <c r="CO8" s="619"/>
      <c r="CP8" s="619"/>
      <c r="CQ8" s="620"/>
      <c r="CR8" s="621">
        <v>11029871</v>
      </c>
      <c r="CS8" s="622"/>
      <c r="CT8" s="622"/>
      <c r="CU8" s="622"/>
      <c r="CV8" s="622"/>
      <c r="CW8" s="622"/>
      <c r="CX8" s="622"/>
      <c r="CY8" s="623"/>
      <c r="CZ8" s="657">
        <v>25.5</v>
      </c>
      <c r="DA8" s="657"/>
      <c r="DB8" s="657"/>
      <c r="DC8" s="657"/>
      <c r="DD8" s="627">
        <v>338247</v>
      </c>
      <c r="DE8" s="622"/>
      <c r="DF8" s="622"/>
      <c r="DG8" s="622"/>
      <c r="DH8" s="622"/>
      <c r="DI8" s="622"/>
      <c r="DJ8" s="622"/>
      <c r="DK8" s="622"/>
      <c r="DL8" s="622"/>
      <c r="DM8" s="622"/>
      <c r="DN8" s="622"/>
      <c r="DO8" s="622"/>
      <c r="DP8" s="623"/>
      <c r="DQ8" s="627">
        <v>5215237</v>
      </c>
      <c r="DR8" s="622"/>
      <c r="DS8" s="622"/>
      <c r="DT8" s="622"/>
      <c r="DU8" s="622"/>
      <c r="DV8" s="622"/>
      <c r="DW8" s="622"/>
      <c r="DX8" s="622"/>
      <c r="DY8" s="622"/>
      <c r="DZ8" s="622"/>
      <c r="EA8" s="622"/>
      <c r="EB8" s="622"/>
      <c r="EC8" s="656"/>
    </row>
    <row r="9" spans="2:143" ht="11.25" customHeight="1" x14ac:dyDescent="0.15">
      <c r="B9" s="618" t="s">
        <v>173</v>
      </c>
      <c r="C9" s="619"/>
      <c r="D9" s="619"/>
      <c r="E9" s="619"/>
      <c r="F9" s="619"/>
      <c r="G9" s="619"/>
      <c r="H9" s="619"/>
      <c r="I9" s="619"/>
      <c r="J9" s="619"/>
      <c r="K9" s="619"/>
      <c r="L9" s="619"/>
      <c r="M9" s="619"/>
      <c r="N9" s="619"/>
      <c r="O9" s="619"/>
      <c r="P9" s="619"/>
      <c r="Q9" s="620"/>
      <c r="R9" s="621">
        <v>59970</v>
      </c>
      <c r="S9" s="622"/>
      <c r="T9" s="622"/>
      <c r="U9" s="622"/>
      <c r="V9" s="622"/>
      <c r="W9" s="622"/>
      <c r="X9" s="622"/>
      <c r="Y9" s="623"/>
      <c r="Z9" s="657">
        <v>0.1</v>
      </c>
      <c r="AA9" s="657"/>
      <c r="AB9" s="657"/>
      <c r="AC9" s="657"/>
      <c r="AD9" s="658">
        <v>59970</v>
      </c>
      <c r="AE9" s="658"/>
      <c r="AF9" s="658"/>
      <c r="AG9" s="658"/>
      <c r="AH9" s="658"/>
      <c r="AI9" s="658"/>
      <c r="AJ9" s="658"/>
      <c r="AK9" s="658"/>
      <c r="AL9" s="624">
        <v>0.4</v>
      </c>
      <c r="AM9" s="625"/>
      <c r="AN9" s="625"/>
      <c r="AO9" s="659"/>
      <c r="AP9" s="618" t="s">
        <v>174</v>
      </c>
      <c r="AQ9" s="619"/>
      <c r="AR9" s="619"/>
      <c r="AS9" s="619"/>
      <c r="AT9" s="619"/>
      <c r="AU9" s="619"/>
      <c r="AV9" s="619"/>
      <c r="AW9" s="619"/>
      <c r="AX9" s="619"/>
      <c r="AY9" s="619"/>
      <c r="AZ9" s="619"/>
      <c r="BA9" s="619"/>
      <c r="BB9" s="619"/>
      <c r="BC9" s="619"/>
      <c r="BD9" s="619"/>
      <c r="BE9" s="619"/>
      <c r="BF9" s="620"/>
      <c r="BG9" s="621">
        <v>3672442</v>
      </c>
      <c r="BH9" s="622"/>
      <c r="BI9" s="622"/>
      <c r="BJ9" s="622"/>
      <c r="BK9" s="622"/>
      <c r="BL9" s="622"/>
      <c r="BM9" s="622"/>
      <c r="BN9" s="623"/>
      <c r="BO9" s="657">
        <v>27.7</v>
      </c>
      <c r="BP9" s="657"/>
      <c r="BQ9" s="657"/>
      <c r="BR9" s="657"/>
      <c r="BS9" s="658" t="s">
        <v>64</v>
      </c>
      <c r="BT9" s="658"/>
      <c r="BU9" s="658"/>
      <c r="BV9" s="658"/>
      <c r="BW9" s="658"/>
      <c r="BX9" s="658"/>
      <c r="BY9" s="658"/>
      <c r="BZ9" s="658"/>
      <c r="CA9" s="658"/>
      <c r="CB9" s="689"/>
      <c r="CD9" s="618" t="s">
        <v>175</v>
      </c>
      <c r="CE9" s="619"/>
      <c r="CF9" s="619"/>
      <c r="CG9" s="619"/>
      <c r="CH9" s="619"/>
      <c r="CI9" s="619"/>
      <c r="CJ9" s="619"/>
      <c r="CK9" s="619"/>
      <c r="CL9" s="619"/>
      <c r="CM9" s="619"/>
      <c r="CN9" s="619"/>
      <c r="CO9" s="619"/>
      <c r="CP9" s="619"/>
      <c r="CQ9" s="620"/>
      <c r="CR9" s="621">
        <v>3863985</v>
      </c>
      <c r="CS9" s="622"/>
      <c r="CT9" s="622"/>
      <c r="CU9" s="622"/>
      <c r="CV9" s="622"/>
      <c r="CW9" s="622"/>
      <c r="CX9" s="622"/>
      <c r="CY9" s="623"/>
      <c r="CZ9" s="657">
        <v>8.9</v>
      </c>
      <c r="DA9" s="657"/>
      <c r="DB9" s="657"/>
      <c r="DC9" s="657"/>
      <c r="DD9" s="627">
        <v>914891</v>
      </c>
      <c r="DE9" s="622"/>
      <c r="DF9" s="622"/>
      <c r="DG9" s="622"/>
      <c r="DH9" s="622"/>
      <c r="DI9" s="622"/>
      <c r="DJ9" s="622"/>
      <c r="DK9" s="622"/>
      <c r="DL9" s="622"/>
      <c r="DM9" s="622"/>
      <c r="DN9" s="622"/>
      <c r="DO9" s="622"/>
      <c r="DP9" s="623"/>
      <c r="DQ9" s="627">
        <v>2675785</v>
      </c>
      <c r="DR9" s="622"/>
      <c r="DS9" s="622"/>
      <c r="DT9" s="622"/>
      <c r="DU9" s="622"/>
      <c r="DV9" s="622"/>
      <c r="DW9" s="622"/>
      <c r="DX9" s="622"/>
      <c r="DY9" s="622"/>
      <c r="DZ9" s="622"/>
      <c r="EA9" s="622"/>
      <c r="EB9" s="622"/>
      <c r="EC9" s="656"/>
    </row>
    <row r="10" spans="2:143" ht="11.25" customHeight="1" x14ac:dyDescent="0.15">
      <c r="B10" s="618" t="s">
        <v>176</v>
      </c>
      <c r="C10" s="619"/>
      <c r="D10" s="619"/>
      <c r="E10" s="619"/>
      <c r="F10" s="619"/>
      <c r="G10" s="619"/>
      <c r="H10" s="619"/>
      <c r="I10" s="619"/>
      <c r="J10" s="619"/>
      <c r="K10" s="619"/>
      <c r="L10" s="619"/>
      <c r="M10" s="619"/>
      <c r="N10" s="619"/>
      <c r="O10" s="619"/>
      <c r="P10" s="619"/>
      <c r="Q10" s="620"/>
      <c r="R10" s="621" t="s">
        <v>64</v>
      </c>
      <c r="S10" s="622"/>
      <c r="T10" s="622"/>
      <c r="U10" s="622"/>
      <c r="V10" s="622"/>
      <c r="W10" s="622"/>
      <c r="X10" s="622"/>
      <c r="Y10" s="623"/>
      <c r="Z10" s="657" t="s">
        <v>64</v>
      </c>
      <c r="AA10" s="657"/>
      <c r="AB10" s="657"/>
      <c r="AC10" s="657"/>
      <c r="AD10" s="658" t="s">
        <v>64</v>
      </c>
      <c r="AE10" s="658"/>
      <c r="AF10" s="658"/>
      <c r="AG10" s="658"/>
      <c r="AH10" s="658"/>
      <c r="AI10" s="658"/>
      <c r="AJ10" s="658"/>
      <c r="AK10" s="658"/>
      <c r="AL10" s="624" t="s">
        <v>64</v>
      </c>
      <c r="AM10" s="625"/>
      <c r="AN10" s="625"/>
      <c r="AO10" s="659"/>
      <c r="AP10" s="618" t="s">
        <v>177</v>
      </c>
      <c r="AQ10" s="619"/>
      <c r="AR10" s="619"/>
      <c r="AS10" s="619"/>
      <c r="AT10" s="619"/>
      <c r="AU10" s="619"/>
      <c r="AV10" s="619"/>
      <c r="AW10" s="619"/>
      <c r="AX10" s="619"/>
      <c r="AY10" s="619"/>
      <c r="AZ10" s="619"/>
      <c r="BA10" s="619"/>
      <c r="BB10" s="619"/>
      <c r="BC10" s="619"/>
      <c r="BD10" s="619"/>
      <c r="BE10" s="619"/>
      <c r="BF10" s="620"/>
      <c r="BG10" s="621">
        <v>312124</v>
      </c>
      <c r="BH10" s="622"/>
      <c r="BI10" s="622"/>
      <c r="BJ10" s="622"/>
      <c r="BK10" s="622"/>
      <c r="BL10" s="622"/>
      <c r="BM10" s="622"/>
      <c r="BN10" s="623"/>
      <c r="BO10" s="657">
        <v>2.4</v>
      </c>
      <c r="BP10" s="657"/>
      <c r="BQ10" s="657"/>
      <c r="BR10" s="657"/>
      <c r="BS10" s="658">
        <v>51710</v>
      </c>
      <c r="BT10" s="658"/>
      <c r="BU10" s="658"/>
      <c r="BV10" s="658"/>
      <c r="BW10" s="658"/>
      <c r="BX10" s="658"/>
      <c r="BY10" s="658"/>
      <c r="BZ10" s="658"/>
      <c r="CA10" s="658"/>
      <c r="CB10" s="689"/>
      <c r="CD10" s="618" t="s">
        <v>178</v>
      </c>
      <c r="CE10" s="619"/>
      <c r="CF10" s="619"/>
      <c r="CG10" s="619"/>
      <c r="CH10" s="619"/>
      <c r="CI10" s="619"/>
      <c r="CJ10" s="619"/>
      <c r="CK10" s="619"/>
      <c r="CL10" s="619"/>
      <c r="CM10" s="619"/>
      <c r="CN10" s="619"/>
      <c r="CO10" s="619"/>
      <c r="CP10" s="619"/>
      <c r="CQ10" s="620"/>
      <c r="CR10" s="621">
        <v>117984</v>
      </c>
      <c r="CS10" s="622"/>
      <c r="CT10" s="622"/>
      <c r="CU10" s="622"/>
      <c r="CV10" s="622"/>
      <c r="CW10" s="622"/>
      <c r="CX10" s="622"/>
      <c r="CY10" s="623"/>
      <c r="CZ10" s="657">
        <v>0.3</v>
      </c>
      <c r="DA10" s="657"/>
      <c r="DB10" s="657"/>
      <c r="DC10" s="657"/>
      <c r="DD10" s="627" t="s">
        <v>64</v>
      </c>
      <c r="DE10" s="622"/>
      <c r="DF10" s="622"/>
      <c r="DG10" s="622"/>
      <c r="DH10" s="622"/>
      <c r="DI10" s="622"/>
      <c r="DJ10" s="622"/>
      <c r="DK10" s="622"/>
      <c r="DL10" s="622"/>
      <c r="DM10" s="622"/>
      <c r="DN10" s="622"/>
      <c r="DO10" s="622"/>
      <c r="DP10" s="623"/>
      <c r="DQ10" s="627">
        <v>15984</v>
      </c>
      <c r="DR10" s="622"/>
      <c r="DS10" s="622"/>
      <c r="DT10" s="622"/>
      <c r="DU10" s="622"/>
      <c r="DV10" s="622"/>
      <c r="DW10" s="622"/>
      <c r="DX10" s="622"/>
      <c r="DY10" s="622"/>
      <c r="DZ10" s="622"/>
      <c r="EA10" s="622"/>
      <c r="EB10" s="622"/>
      <c r="EC10" s="656"/>
    </row>
    <row r="11" spans="2:143" ht="11.25" customHeight="1" x14ac:dyDescent="0.15">
      <c r="B11" s="618" t="s">
        <v>179</v>
      </c>
      <c r="C11" s="619"/>
      <c r="D11" s="619"/>
      <c r="E11" s="619"/>
      <c r="F11" s="619"/>
      <c r="G11" s="619"/>
      <c r="H11" s="619"/>
      <c r="I11" s="619"/>
      <c r="J11" s="619"/>
      <c r="K11" s="619"/>
      <c r="L11" s="619"/>
      <c r="M11" s="619"/>
      <c r="N11" s="619"/>
      <c r="O11" s="619"/>
      <c r="P11" s="619"/>
      <c r="Q11" s="620"/>
      <c r="R11" s="621">
        <v>1641587</v>
      </c>
      <c r="S11" s="622"/>
      <c r="T11" s="622"/>
      <c r="U11" s="622"/>
      <c r="V11" s="622"/>
      <c r="W11" s="622"/>
      <c r="X11" s="622"/>
      <c r="Y11" s="623"/>
      <c r="Z11" s="624">
        <v>3.6</v>
      </c>
      <c r="AA11" s="625"/>
      <c r="AB11" s="625"/>
      <c r="AC11" s="626"/>
      <c r="AD11" s="627">
        <v>1641587</v>
      </c>
      <c r="AE11" s="622"/>
      <c r="AF11" s="622"/>
      <c r="AG11" s="622"/>
      <c r="AH11" s="622"/>
      <c r="AI11" s="622"/>
      <c r="AJ11" s="622"/>
      <c r="AK11" s="623"/>
      <c r="AL11" s="624">
        <v>9.6999999999999993</v>
      </c>
      <c r="AM11" s="625"/>
      <c r="AN11" s="625"/>
      <c r="AO11" s="659"/>
      <c r="AP11" s="618" t="s">
        <v>180</v>
      </c>
      <c r="AQ11" s="619"/>
      <c r="AR11" s="619"/>
      <c r="AS11" s="619"/>
      <c r="AT11" s="619"/>
      <c r="AU11" s="619"/>
      <c r="AV11" s="619"/>
      <c r="AW11" s="619"/>
      <c r="AX11" s="619"/>
      <c r="AY11" s="619"/>
      <c r="AZ11" s="619"/>
      <c r="BA11" s="619"/>
      <c r="BB11" s="619"/>
      <c r="BC11" s="619"/>
      <c r="BD11" s="619"/>
      <c r="BE11" s="619"/>
      <c r="BF11" s="620"/>
      <c r="BG11" s="621">
        <v>407394</v>
      </c>
      <c r="BH11" s="622"/>
      <c r="BI11" s="622"/>
      <c r="BJ11" s="622"/>
      <c r="BK11" s="622"/>
      <c r="BL11" s="622"/>
      <c r="BM11" s="622"/>
      <c r="BN11" s="623"/>
      <c r="BO11" s="657">
        <v>3.1</v>
      </c>
      <c r="BP11" s="657"/>
      <c r="BQ11" s="657"/>
      <c r="BR11" s="657"/>
      <c r="BS11" s="658">
        <v>115551</v>
      </c>
      <c r="BT11" s="658"/>
      <c r="BU11" s="658"/>
      <c r="BV11" s="658"/>
      <c r="BW11" s="658"/>
      <c r="BX11" s="658"/>
      <c r="BY11" s="658"/>
      <c r="BZ11" s="658"/>
      <c r="CA11" s="658"/>
      <c r="CB11" s="689"/>
      <c r="CD11" s="618" t="s">
        <v>181</v>
      </c>
      <c r="CE11" s="619"/>
      <c r="CF11" s="619"/>
      <c r="CG11" s="619"/>
      <c r="CH11" s="619"/>
      <c r="CI11" s="619"/>
      <c r="CJ11" s="619"/>
      <c r="CK11" s="619"/>
      <c r="CL11" s="619"/>
      <c r="CM11" s="619"/>
      <c r="CN11" s="619"/>
      <c r="CO11" s="619"/>
      <c r="CP11" s="619"/>
      <c r="CQ11" s="620"/>
      <c r="CR11" s="621">
        <v>712546</v>
      </c>
      <c r="CS11" s="622"/>
      <c r="CT11" s="622"/>
      <c r="CU11" s="622"/>
      <c r="CV11" s="622"/>
      <c r="CW11" s="622"/>
      <c r="CX11" s="622"/>
      <c r="CY11" s="623"/>
      <c r="CZ11" s="657">
        <v>1.6</v>
      </c>
      <c r="DA11" s="657"/>
      <c r="DB11" s="657"/>
      <c r="DC11" s="657"/>
      <c r="DD11" s="627">
        <v>255651</v>
      </c>
      <c r="DE11" s="622"/>
      <c r="DF11" s="622"/>
      <c r="DG11" s="622"/>
      <c r="DH11" s="622"/>
      <c r="DI11" s="622"/>
      <c r="DJ11" s="622"/>
      <c r="DK11" s="622"/>
      <c r="DL11" s="622"/>
      <c r="DM11" s="622"/>
      <c r="DN11" s="622"/>
      <c r="DO11" s="622"/>
      <c r="DP11" s="623"/>
      <c r="DQ11" s="627">
        <v>338880</v>
      </c>
      <c r="DR11" s="622"/>
      <c r="DS11" s="622"/>
      <c r="DT11" s="622"/>
      <c r="DU11" s="622"/>
      <c r="DV11" s="622"/>
      <c r="DW11" s="622"/>
      <c r="DX11" s="622"/>
      <c r="DY11" s="622"/>
      <c r="DZ11" s="622"/>
      <c r="EA11" s="622"/>
      <c r="EB11" s="622"/>
      <c r="EC11" s="656"/>
    </row>
    <row r="12" spans="2:143" ht="11.25" customHeight="1" x14ac:dyDescent="0.15">
      <c r="B12" s="618" t="s">
        <v>182</v>
      </c>
      <c r="C12" s="619"/>
      <c r="D12" s="619"/>
      <c r="E12" s="619"/>
      <c r="F12" s="619"/>
      <c r="G12" s="619"/>
      <c r="H12" s="619"/>
      <c r="I12" s="619"/>
      <c r="J12" s="619"/>
      <c r="K12" s="619"/>
      <c r="L12" s="619"/>
      <c r="M12" s="619"/>
      <c r="N12" s="619"/>
      <c r="O12" s="619"/>
      <c r="P12" s="619"/>
      <c r="Q12" s="620"/>
      <c r="R12" s="621">
        <v>13303</v>
      </c>
      <c r="S12" s="622"/>
      <c r="T12" s="622"/>
      <c r="U12" s="622"/>
      <c r="V12" s="622"/>
      <c r="W12" s="622"/>
      <c r="X12" s="622"/>
      <c r="Y12" s="623"/>
      <c r="Z12" s="657">
        <v>0</v>
      </c>
      <c r="AA12" s="657"/>
      <c r="AB12" s="657"/>
      <c r="AC12" s="657"/>
      <c r="AD12" s="658">
        <v>13303</v>
      </c>
      <c r="AE12" s="658"/>
      <c r="AF12" s="658"/>
      <c r="AG12" s="658"/>
      <c r="AH12" s="658"/>
      <c r="AI12" s="658"/>
      <c r="AJ12" s="658"/>
      <c r="AK12" s="658"/>
      <c r="AL12" s="624">
        <v>0.1</v>
      </c>
      <c r="AM12" s="625"/>
      <c r="AN12" s="625"/>
      <c r="AO12" s="659"/>
      <c r="AP12" s="618" t="s">
        <v>183</v>
      </c>
      <c r="AQ12" s="619"/>
      <c r="AR12" s="619"/>
      <c r="AS12" s="619"/>
      <c r="AT12" s="619"/>
      <c r="AU12" s="619"/>
      <c r="AV12" s="619"/>
      <c r="AW12" s="619"/>
      <c r="AX12" s="619"/>
      <c r="AY12" s="619"/>
      <c r="AZ12" s="619"/>
      <c r="BA12" s="619"/>
      <c r="BB12" s="619"/>
      <c r="BC12" s="619"/>
      <c r="BD12" s="619"/>
      <c r="BE12" s="619"/>
      <c r="BF12" s="620"/>
      <c r="BG12" s="621">
        <v>7379221</v>
      </c>
      <c r="BH12" s="622"/>
      <c r="BI12" s="622"/>
      <c r="BJ12" s="622"/>
      <c r="BK12" s="622"/>
      <c r="BL12" s="622"/>
      <c r="BM12" s="622"/>
      <c r="BN12" s="623"/>
      <c r="BO12" s="657">
        <v>55.7</v>
      </c>
      <c r="BP12" s="657"/>
      <c r="BQ12" s="657"/>
      <c r="BR12" s="657"/>
      <c r="BS12" s="658" t="s">
        <v>64</v>
      </c>
      <c r="BT12" s="658"/>
      <c r="BU12" s="658"/>
      <c r="BV12" s="658"/>
      <c r="BW12" s="658"/>
      <c r="BX12" s="658"/>
      <c r="BY12" s="658"/>
      <c r="BZ12" s="658"/>
      <c r="CA12" s="658"/>
      <c r="CB12" s="689"/>
      <c r="CD12" s="618" t="s">
        <v>184</v>
      </c>
      <c r="CE12" s="619"/>
      <c r="CF12" s="619"/>
      <c r="CG12" s="619"/>
      <c r="CH12" s="619"/>
      <c r="CI12" s="619"/>
      <c r="CJ12" s="619"/>
      <c r="CK12" s="619"/>
      <c r="CL12" s="619"/>
      <c r="CM12" s="619"/>
      <c r="CN12" s="619"/>
      <c r="CO12" s="619"/>
      <c r="CP12" s="619"/>
      <c r="CQ12" s="620"/>
      <c r="CR12" s="621">
        <v>2619079</v>
      </c>
      <c r="CS12" s="622"/>
      <c r="CT12" s="622"/>
      <c r="CU12" s="622"/>
      <c r="CV12" s="622"/>
      <c r="CW12" s="622"/>
      <c r="CX12" s="622"/>
      <c r="CY12" s="623"/>
      <c r="CZ12" s="657">
        <v>6.1</v>
      </c>
      <c r="DA12" s="657"/>
      <c r="DB12" s="657"/>
      <c r="DC12" s="657"/>
      <c r="DD12" s="627">
        <v>45403</v>
      </c>
      <c r="DE12" s="622"/>
      <c r="DF12" s="622"/>
      <c r="DG12" s="622"/>
      <c r="DH12" s="622"/>
      <c r="DI12" s="622"/>
      <c r="DJ12" s="622"/>
      <c r="DK12" s="622"/>
      <c r="DL12" s="622"/>
      <c r="DM12" s="622"/>
      <c r="DN12" s="622"/>
      <c r="DO12" s="622"/>
      <c r="DP12" s="623"/>
      <c r="DQ12" s="627">
        <v>1746162</v>
      </c>
      <c r="DR12" s="622"/>
      <c r="DS12" s="622"/>
      <c r="DT12" s="622"/>
      <c r="DU12" s="622"/>
      <c r="DV12" s="622"/>
      <c r="DW12" s="622"/>
      <c r="DX12" s="622"/>
      <c r="DY12" s="622"/>
      <c r="DZ12" s="622"/>
      <c r="EA12" s="622"/>
      <c r="EB12" s="622"/>
      <c r="EC12" s="656"/>
    </row>
    <row r="13" spans="2:143" ht="11.25" customHeight="1" x14ac:dyDescent="0.15">
      <c r="B13" s="618" t="s">
        <v>185</v>
      </c>
      <c r="C13" s="619"/>
      <c r="D13" s="619"/>
      <c r="E13" s="619"/>
      <c r="F13" s="619"/>
      <c r="G13" s="619"/>
      <c r="H13" s="619"/>
      <c r="I13" s="619"/>
      <c r="J13" s="619"/>
      <c r="K13" s="619"/>
      <c r="L13" s="619"/>
      <c r="M13" s="619"/>
      <c r="N13" s="619"/>
      <c r="O13" s="619"/>
      <c r="P13" s="619"/>
      <c r="Q13" s="620"/>
      <c r="R13" s="621" t="s">
        <v>64</v>
      </c>
      <c r="S13" s="622"/>
      <c r="T13" s="622"/>
      <c r="U13" s="622"/>
      <c r="V13" s="622"/>
      <c r="W13" s="622"/>
      <c r="X13" s="622"/>
      <c r="Y13" s="623"/>
      <c r="Z13" s="657" t="s">
        <v>64</v>
      </c>
      <c r="AA13" s="657"/>
      <c r="AB13" s="657"/>
      <c r="AC13" s="657"/>
      <c r="AD13" s="658" t="s">
        <v>64</v>
      </c>
      <c r="AE13" s="658"/>
      <c r="AF13" s="658"/>
      <c r="AG13" s="658"/>
      <c r="AH13" s="658"/>
      <c r="AI13" s="658"/>
      <c r="AJ13" s="658"/>
      <c r="AK13" s="658"/>
      <c r="AL13" s="624" t="s">
        <v>64</v>
      </c>
      <c r="AM13" s="625"/>
      <c r="AN13" s="625"/>
      <c r="AO13" s="659"/>
      <c r="AP13" s="618" t="s">
        <v>186</v>
      </c>
      <c r="AQ13" s="619"/>
      <c r="AR13" s="619"/>
      <c r="AS13" s="619"/>
      <c r="AT13" s="619"/>
      <c r="AU13" s="619"/>
      <c r="AV13" s="619"/>
      <c r="AW13" s="619"/>
      <c r="AX13" s="619"/>
      <c r="AY13" s="619"/>
      <c r="AZ13" s="619"/>
      <c r="BA13" s="619"/>
      <c r="BB13" s="619"/>
      <c r="BC13" s="619"/>
      <c r="BD13" s="619"/>
      <c r="BE13" s="619"/>
      <c r="BF13" s="620"/>
      <c r="BG13" s="621">
        <v>7365500</v>
      </c>
      <c r="BH13" s="622"/>
      <c r="BI13" s="622"/>
      <c r="BJ13" s="622"/>
      <c r="BK13" s="622"/>
      <c r="BL13" s="622"/>
      <c r="BM13" s="622"/>
      <c r="BN13" s="623"/>
      <c r="BO13" s="657">
        <v>55.6</v>
      </c>
      <c r="BP13" s="657"/>
      <c r="BQ13" s="657"/>
      <c r="BR13" s="657"/>
      <c r="BS13" s="658" t="s">
        <v>64</v>
      </c>
      <c r="BT13" s="658"/>
      <c r="BU13" s="658"/>
      <c r="BV13" s="658"/>
      <c r="BW13" s="658"/>
      <c r="BX13" s="658"/>
      <c r="BY13" s="658"/>
      <c r="BZ13" s="658"/>
      <c r="CA13" s="658"/>
      <c r="CB13" s="689"/>
      <c r="CD13" s="618" t="s">
        <v>187</v>
      </c>
      <c r="CE13" s="619"/>
      <c r="CF13" s="619"/>
      <c r="CG13" s="619"/>
      <c r="CH13" s="619"/>
      <c r="CI13" s="619"/>
      <c r="CJ13" s="619"/>
      <c r="CK13" s="619"/>
      <c r="CL13" s="619"/>
      <c r="CM13" s="619"/>
      <c r="CN13" s="619"/>
      <c r="CO13" s="619"/>
      <c r="CP13" s="619"/>
      <c r="CQ13" s="620"/>
      <c r="CR13" s="621">
        <v>4042848</v>
      </c>
      <c r="CS13" s="622"/>
      <c r="CT13" s="622"/>
      <c r="CU13" s="622"/>
      <c r="CV13" s="622"/>
      <c r="CW13" s="622"/>
      <c r="CX13" s="622"/>
      <c r="CY13" s="623"/>
      <c r="CZ13" s="657">
        <v>9.3000000000000007</v>
      </c>
      <c r="DA13" s="657"/>
      <c r="DB13" s="657"/>
      <c r="DC13" s="657"/>
      <c r="DD13" s="627">
        <v>2208569</v>
      </c>
      <c r="DE13" s="622"/>
      <c r="DF13" s="622"/>
      <c r="DG13" s="622"/>
      <c r="DH13" s="622"/>
      <c r="DI13" s="622"/>
      <c r="DJ13" s="622"/>
      <c r="DK13" s="622"/>
      <c r="DL13" s="622"/>
      <c r="DM13" s="622"/>
      <c r="DN13" s="622"/>
      <c r="DO13" s="622"/>
      <c r="DP13" s="623"/>
      <c r="DQ13" s="627">
        <v>1715947</v>
      </c>
      <c r="DR13" s="622"/>
      <c r="DS13" s="622"/>
      <c r="DT13" s="622"/>
      <c r="DU13" s="622"/>
      <c r="DV13" s="622"/>
      <c r="DW13" s="622"/>
      <c r="DX13" s="622"/>
      <c r="DY13" s="622"/>
      <c r="DZ13" s="622"/>
      <c r="EA13" s="622"/>
      <c r="EB13" s="622"/>
      <c r="EC13" s="656"/>
    </row>
    <row r="14" spans="2:143" ht="11.25" customHeight="1" x14ac:dyDescent="0.15">
      <c r="B14" s="618" t="s">
        <v>188</v>
      </c>
      <c r="C14" s="619"/>
      <c r="D14" s="619"/>
      <c r="E14" s="619"/>
      <c r="F14" s="619"/>
      <c r="G14" s="619"/>
      <c r="H14" s="619"/>
      <c r="I14" s="619"/>
      <c r="J14" s="619"/>
      <c r="K14" s="619"/>
      <c r="L14" s="619"/>
      <c r="M14" s="619"/>
      <c r="N14" s="619"/>
      <c r="O14" s="619"/>
      <c r="P14" s="619"/>
      <c r="Q14" s="620"/>
      <c r="R14" s="621">
        <v>209</v>
      </c>
      <c r="S14" s="622"/>
      <c r="T14" s="622"/>
      <c r="U14" s="622"/>
      <c r="V14" s="622"/>
      <c r="W14" s="622"/>
      <c r="X14" s="622"/>
      <c r="Y14" s="623"/>
      <c r="Z14" s="657">
        <v>0</v>
      </c>
      <c r="AA14" s="657"/>
      <c r="AB14" s="657"/>
      <c r="AC14" s="657"/>
      <c r="AD14" s="658">
        <v>209</v>
      </c>
      <c r="AE14" s="658"/>
      <c r="AF14" s="658"/>
      <c r="AG14" s="658"/>
      <c r="AH14" s="658"/>
      <c r="AI14" s="658"/>
      <c r="AJ14" s="658"/>
      <c r="AK14" s="658"/>
      <c r="AL14" s="624">
        <v>0</v>
      </c>
      <c r="AM14" s="625"/>
      <c r="AN14" s="625"/>
      <c r="AO14" s="659"/>
      <c r="AP14" s="618" t="s">
        <v>189</v>
      </c>
      <c r="AQ14" s="619"/>
      <c r="AR14" s="619"/>
      <c r="AS14" s="619"/>
      <c r="AT14" s="619"/>
      <c r="AU14" s="619"/>
      <c r="AV14" s="619"/>
      <c r="AW14" s="619"/>
      <c r="AX14" s="619"/>
      <c r="AY14" s="619"/>
      <c r="AZ14" s="619"/>
      <c r="BA14" s="619"/>
      <c r="BB14" s="619"/>
      <c r="BC14" s="619"/>
      <c r="BD14" s="619"/>
      <c r="BE14" s="619"/>
      <c r="BF14" s="620"/>
      <c r="BG14" s="621">
        <v>239433</v>
      </c>
      <c r="BH14" s="622"/>
      <c r="BI14" s="622"/>
      <c r="BJ14" s="622"/>
      <c r="BK14" s="622"/>
      <c r="BL14" s="622"/>
      <c r="BM14" s="622"/>
      <c r="BN14" s="623"/>
      <c r="BO14" s="657">
        <v>1.8</v>
      </c>
      <c r="BP14" s="657"/>
      <c r="BQ14" s="657"/>
      <c r="BR14" s="657"/>
      <c r="BS14" s="658" t="s">
        <v>64</v>
      </c>
      <c r="BT14" s="658"/>
      <c r="BU14" s="658"/>
      <c r="BV14" s="658"/>
      <c r="BW14" s="658"/>
      <c r="BX14" s="658"/>
      <c r="BY14" s="658"/>
      <c r="BZ14" s="658"/>
      <c r="CA14" s="658"/>
      <c r="CB14" s="689"/>
      <c r="CD14" s="618" t="s">
        <v>190</v>
      </c>
      <c r="CE14" s="619"/>
      <c r="CF14" s="619"/>
      <c r="CG14" s="619"/>
      <c r="CH14" s="619"/>
      <c r="CI14" s="619"/>
      <c r="CJ14" s="619"/>
      <c r="CK14" s="619"/>
      <c r="CL14" s="619"/>
      <c r="CM14" s="619"/>
      <c r="CN14" s="619"/>
      <c r="CO14" s="619"/>
      <c r="CP14" s="619"/>
      <c r="CQ14" s="620"/>
      <c r="CR14" s="621">
        <v>995271</v>
      </c>
      <c r="CS14" s="622"/>
      <c r="CT14" s="622"/>
      <c r="CU14" s="622"/>
      <c r="CV14" s="622"/>
      <c r="CW14" s="622"/>
      <c r="CX14" s="622"/>
      <c r="CY14" s="623"/>
      <c r="CZ14" s="657">
        <v>2.2999999999999998</v>
      </c>
      <c r="DA14" s="657"/>
      <c r="DB14" s="657"/>
      <c r="DC14" s="657"/>
      <c r="DD14" s="627">
        <v>4157</v>
      </c>
      <c r="DE14" s="622"/>
      <c r="DF14" s="622"/>
      <c r="DG14" s="622"/>
      <c r="DH14" s="622"/>
      <c r="DI14" s="622"/>
      <c r="DJ14" s="622"/>
      <c r="DK14" s="622"/>
      <c r="DL14" s="622"/>
      <c r="DM14" s="622"/>
      <c r="DN14" s="622"/>
      <c r="DO14" s="622"/>
      <c r="DP14" s="623"/>
      <c r="DQ14" s="627">
        <v>979444</v>
      </c>
      <c r="DR14" s="622"/>
      <c r="DS14" s="622"/>
      <c r="DT14" s="622"/>
      <c r="DU14" s="622"/>
      <c r="DV14" s="622"/>
      <c r="DW14" s="622"/>
      <c r="DX14" s="622"/>
      <c r="DY14" s="622"/>
      <c r="DZ14" s="622"/>
      <c r="EA14" s="622"/>
      <c r="EB14" s="622"/>
      <c r="EC14" s="656"/>
    </row>
    <row r="15" spans="2:143" ht="11.25" customHeight="1" x14ac:dyDescent="0.15">
      <c r="B15" s="618" t="s">
        <v>191</v>
      </c>
      <c r="C15" s="619"/>
      <c r="D15" s="619"/>
      <c r="E15" s="619"/>
      <c r="F15" s="619"/>
      <c r="G15" s="619"/>
      <c r="H15" s="619"/>
      <c r="I15" s="619"/>
      <c r="J15" s="619"/>
      <c r="K15" s="619"/>
      <c r="L15" s="619"/>
      <c r="M15" s="619"/>
      <c r="N15" s="619"/>
      <c r="O15" s="619"/>
      <c r="P15" s="619"/>
      <c r="Q15" s="620"/>
      <c r="R15" s="621" t="s">
        <v>64</v>
      </c>
      <c r="S15" s="622"/>
      <c r="T15" s="622"/>
      <c r="U15" s="622"/>
      <c r="V15" s="622"/>
      <c r="W15" s="622"/>
      <c r="X15" s="622"/>
      <c r="Y15" s="623"/>
      <c r="Z15" s="657" t="s">
        <v>64</v>
      </c>
      <c r="AA15" s="657"/>
      <c r="AB15" s="657"/>
      <c r="AC15" s="657"/>
      <c r="AD15" s="658" t="s">
        <v>64</v>
      </c>
      <c r="AE15" s="658"/>
      <c r="AF15" s="658"/>
      <c r="AG15" s="658"/>
      <c r="AH15" s="658"/>
      <c r="AI15" s="658"/>
      <c r="AJ15" s="658"/>
      <c r="AK15" s="658"/>
      <c r="AL15" s="624" t="s">
        <v>64</v>
      </c>
      <c r="AM15" s="625"/>
      <c r="AN15" s="625"/>
      <c r="AO15" s="659"/>
      <c r="AP15" s="618" t="s">
        <v>192</v>
      </c>
      <c r="AQ15" s="619"/>
      <c r="AR15" s="619"/>
      <c r="AS15" s="619"/>
      <c r="AT15" s="619"/>
      <c r="AU15" s="619"/>
      <c r="AV15" s="619"/>
      <c r="AW15" s="619"/>
      <c r="AX15" s="619"/>
      <c r="AY15" s="619"/>
      <c r="AZ15" s="619"/>
      <c r="BA15" s="619"/>
      <c r="BB15" s="619"/>
      <c r="BC15" s="619"/>
      <c r="BD15" s="619"/>
      <c r="BE15" s="619"/>
      <c r="BF15" s="620"/>
      <c r="BG15" s="621">
        <v>535685</v>
      </c>
      <c r="BH15" s="622"/>
      <c r="BI15" s="622"/>
      <c r="BJ15" s="622"/>
      <c r="BK15" s="622"/>
      <c r="BL15" s="622"/>
      <c r="BM15" s="622"/>
      <c r="BN15" s="623"/>
      <c r="BO15" s="657">
        <v>4</v>
      </c>
      <c r="BP15" s="657"/>
      <c r="BQ15" s="657"/>
      <c r="BR15" s="657"/>
      <c r="BS15" s="658" t="s">
        <v>64</v>
      </c>
      <c r="BT15" s="658"/>
      <c r="BU15" s="658"/>
      <c r="BV15" s="658"/>
      <c r="BW15" s="658"/>
      <c r="BX15" s="658"/>
      <c r="BY15" s="658"/>
      <c r="BZ15" s="658"/>
      <c r="CA15" s="658"/>
      <c r="CB15" s="689"/>
      <c r="CD15" s="618" t="s">
        <v>193</v>
      </c>
      <c r="CE15" s="619"/>
      <c r="CF15" s="619"/>
      <c r="CG15" s="619"/>
      <c r="CH15" s="619"/>
      <c r="CI15" s="619"/>
      <c r="CJ15" s="619"/>
      <c r="CK15" s="619"/>
      <c r="CL15" s="619"/>
      <c r="CM15" s="619"/>
      <c r="CN15" s="619"/>
      <c r="CO15" s="619"/>
      <c r="CP15" s="619"/>
      <c r="CQ15" s="620"/>
      <c r="CR15" s="621">
        <v>3855417</v>
      </c>
      <c r="CS15" s="622"/>
      <c r="CT15" s="622"/>
      <c r="CU15" s="622"/>
      <c r="CV15" s="622"/>
      <c r="CW15" s="622"/>
      <c r="CX15" s="622"/>
      <c r="CY15" s="623"/>
      <c r="CZ15" s="657">
        <v>8.9</v>
      </c>
      <c r="DA15" s="657"/>
      <c r="DB15" s="657"/>
      <c r="DC15" s="657"/>
      <c r="DD15" s="627">
        <v>752585</v>
      </c>
      <c r="DE15" s="622"/>
      <c r="DF15" s="622"/>
      <c r="DG15" s="622"/>
      <c r="DH15" s="622"/>
      <c r="DI15" s="622"/>
      <c r="DJ15" s="622"/>
      <c r="DK15" s="622"/>
      <c r="DL15" s="622"/>
      <c r="DM15" s="622"/>
      <c r="DN15" s="622"/>
      <c r="DO15" s="622"/>
      <c r="DP15" s="623"/>
      <c r="DQ15" s="627">
        <v>2629173</v>
      </c>
      <c r="DR15" s="622"/>
      <c r="DS15" s="622"/>
      <c r="DT15" s="622"/>
      <c r="DU15" s="622"/>
      <c r="DV15" s="622"/>
      <c r="DW15" s="622"/>
      <c r="DX15" s="622"/>
      <c r="DY15" s="622"/>
      <c r="DZ15" s="622"/>
      <c r="EA15" s="622"/>
      <c r="EB15" s="622"/>
      <c r="EC15" s="656"/>
    </row>
    <row r="16" spans="2:143" ht="11.25" customHeight="1" x14ac:dyDescent="0.15">
      <c r="B16" s="618" t="s">
        <v>194</v>
      </c>
      <c r="C16" s="619"/>
      <c r="D16" s="619"/>
      <c r="E16" s="619"/>
      <c r="F16" s="619"/>
      <c r="G16" s="619"/>
      <c r="H16" s="619"/>
      <c r="I16" s="619"/>
      <c r="J16" s="619"/>
      <c r="K16" s="619"/>
      <c r="L16" s="619"/>
      <c r="M16" s="619"/>
      <c r="N16" s="619"/>
      <c r="O16" s="619"/>
      <c r="P16" s="619"/>
      <c r="Q16" s="620"/>
      <c r="R16" s="621">
        <v>21474</v>
      </c>
      <c r="S16" s="622"/>
      <c r="T16" s="622"/>
      <c r="U16" s="622"/>
      <c r="V16" s="622"/>
      <c r="W16" s="622"/>
      <c r="X16" s="622"/>
      <c r="Y16" s="623"/>
      <c r="Z16" s="657">
        <v>0</v>
      </c>
      <c r="AA16" s="657"/>
      <c r="AB16" s="657"/>
      <c r="AC16" s="657"/>
      <c r="AD16" s="658">
        <v>21474</v>
      </c>
      <c r="AE16" s="658"/>
      <c r="AF16" s="658"/>
      <c r="AG16" s="658"/>
      <c r="AH16" s="658"/>
      <c r="AI16" s="658"/>
      <c r="AJ16" s="658"/>
      <c r="AK16" s="658"/>
      <c r="AL16" s="624">
        <v>0.1</v>
      </c>
      <c r="AM16" s="625"/>
      <c r="AN16" s="625"/>
      <c r="AO16" s="659"/>
      <c r="AP16" s="618" t="s">
        <v>195</v>
      </c>
      <c r="AQ16" s="619"/>
      <c r="AR16" s="619"/>
      <c r="AS16" s="619"/>
      <c r="AT16" s="619"/>
      <c r="AU16" s="619"/>
      <c r="AV16" s="619"/>
      <c r="AW16" s="619"/>
      <c r="AX16" s="619"/>
      <c r="AY16" s="619"/>
      <c r="AZ16" s="619"/>
      <c r="BA16" s="619"/>
      <c r="BB16" s="619"/>
      <c r="BC16" s="619"/>
      <c r="BD16" s="619"/>
      <c r="BE16" s="619"/>
      <c r="BF16" s="620"/>
      <c r="BG16" s="621">
        <v>268</v>
      </c>
      <c r="BH16" s="622"/>
      <c r="BI16" s="622"/>
      <c r="BJ16" s="622"/>
      <c r="BK16" s="622"/>
      <c r="BL16" s="622"/>
      <c r="BM16" s="622"/>
      <c r="BN16" s="623"/>
      <c r="BO16" s="657">
        <v>0</v>
      </c>
      <c r="BP16" s="657"/>
      <c r="BQ16" s="657"/>
      <c r="BR16" s="657"/>
      <c r="BS16" s="658" t="s">
        <v>64</v>
      </c>
      <c r="BT16" s="658"/>
      <c r="BU16" s="658"/>
      <c r="BV16" s="658"/>
      <c r="BW16" s="658"/>
      <c r="BX16" s="658"/>
      <c r="BY16" s="658"/>
      <c r="BZ16" s="658"/>
      <c r="CA16" s="658"/>
      <c r="CB16" s="689"/>
      <c r="CD16" s="618" t="s">
        <v>196</v>
      </c>
      <c r="CE16" s="619"/>
      <c r="CF16" s="619"/>
      <c r="CG16" s="619"/>
      <c r="CH16" s="619"/>
      <c r="CI16" s="619"/>
      <c r="CJ16" s="619"/>
      <c r="CK16" s="619"/>
      <c r="CL16" s="619"/>
      <c r="CM16" s="619"/>
      <c r="CN16" s="619"/>
      <c r="CO16" s="619"/>
      <c r="CP16" s="619"/>
      <c r="CQ16" s="620"/>
      <c r="CR16" s="621">
        <v>145169</v>
      </c>
      <c r="CS16" s="622"/>
      <c r="CT16" s="622"/>
      <c r="CU16" s="622"/>
      <c r="CV16" s="622"/>
      <c r="CW16" s="622"/>
      <c r="CX16" s="622"/>
      <c r="CY16" s="623"/>
      <c r="CZ16" s="657">
        <v>0.3</v>
      </c>
      <c r="DA16" s="657"/>
      <c r="DB16" s="657"/>
      <c r="DC16" s="657"/>
      <c r="DD16" s="627" t="s">
        <v>64</v>
      </c>
      <c r="DE16" s="622"/>
      <c r="DF16" s="622"/>
      <c r="DG16" s="622"/>
      <c r="DH16" s="622"/>
      <c r="DI16" s="622"/>
      <c r="DJ16" s="622"/>
      <c r="DK16" s="622"/>
      <c r="DL16" s="622"/>
      <c r="DM16" s="622"/>
      <c r="DN16" s="622"/>
      <c r="DO16" s="622"/>
      <c r="DP16" s="623"/>
      <c r="DQ16" s="627">
        <v>18630</v>
      </c>
      <c r="DR16" s="622"/>
      <c r="DS16" s="622"/>
      <c r="DT16" s="622"/>
      <c r="DU16" s="622"/>
      <c r="DV16" s="622"/>
      <c r="DW16" s="622"/>
      <c r="DX16" s="622"/>
      <c r="DY16" s="622"/>
      <c r="DZ16" s="622"/>
      <c r="EA16" s="622"/>
      <c r="EB16" s="622"/>
      <c r="EC16" s="656"/>
    </row>
    <row r="17" spans="2:133" ht="11.25" customHeight="1" x14ac:dyDescent="0.15">
      <c r="B17" s="618" t="s">
        <v>197</v>
      </c>
      <c r="C17" s="619"/>
      <c r="D17" s="619"/>
      <c r="E17" s="619"/>
      <c r="F17" s="619"/>
      <c r="G17" s="619"/>
      <c r="H17" s="619"/>
      <c r="I17" s="619"/>
      <c r="J17" s="619"/>
      <c r="K17" s="619"/>
      <c r="L17" s="619"/>
      <c r="M17" s="619"/>
      <c r="N17" s="619"/>
      <c r="O17" s="619"/>
      <c r="P17" s="619"/>
      <c r="Q17" s="620"/>
      <c r="R17" s="621">
        <v>213810</v>
      </c>
      <c r="S17" s="622"/>
      <c r="T17" s="622"/>
      <c r="U17" s="622"/>
      <c r="V17" s="622"/>
      <c r="W17" s="622"/>
      <c r="X17" s="622"/>
      <c r="Y17" s="623"/>
      <c r="Z17" s="657">
        <v>0.5</v>
      </c>
      <c r="AA17" s="657"/>
      <c r="AB17" s="657"/>
      <c r="AC17" s="657"/>
      <c r="AD17" s="658">
        <v>213810</v>
      </c>
      <c r="AE17" s="658"/>
      <c r="AF17" s="658"/>
      <c r="AG17" s="658"/>
      <c r="AH17" s="658"/>
      <c r="AI17" s="658"/>
      <c r="AJ17" s="658"/>
      <c r="AK17" s="658"/>
      <c r="AL17" s="624">
        <v>1.3</v>
      </c>
      <c r="AM17" s="625"/>
      <c r="AN17" s="625"/>
      <c r="AO17" s="659"/>
      <c r="AP17" s="618" t="s">
        <v>198</v>
      </c>
      <c r="AQ17" s="619"/>
      <c r="AR17" s="619"/>
      <c r="AS17" s="619"/>
      <c r="AT17" s="619"/>
      <c r="AU17" s="619"/>
      <c r="AV17" s="619"/>
      <c r="AW17" s="619"/>
      <c r="AX17" s="619"/>
      <c r="AY17" s="619"/>
      <c r="AZ17" s="619"/>
      <c r="BA17" s="619"/>
      <c r="BB17" s="619"/>
      <c r="BC17" s="619"/>
      <c r="BD17" s="619"/>
      <c r="BE17" s="619"/>
      <c r="BF17" s="620"/>
      <c r="BG17" s="621" t="s">
        <v>64</v>
      </c>
      <c r="BH17" s="622"/>
      <c r="BI17" s="622"/>
      <c r="BJ17" s="622"/>
      <c r="BK17" s="622"/>
      <c r="BL17" s="622"/>
      <c r="BM17" s="622"/>
      <c r="BN17" s="623"/>
      <c r="BO17" s="657" t="s">
        <v>64</v>
      </c>
      <c r="BP17" s="657"/>
      <c r="BQ17" s="657"/>
      <c r="BR17" s="657"/>
      <c r="BS17" s="658" t="s">
        <v>64</v>
      </c>
      <c r="BT17" s="658"/>
      <c r="BU17" s="658"/>
      <c r="BV17" s="658"/>
      <c r="BW17" s="658"/>
      <c r="BX17" s="658"/>
      <c r="BY17" s="658"/>
      <c r="BZ17" s="658"/>
      <c r="CA17" s="658"/>
      <c r="CB17" s="689"/>
      <c r="CD17" s="618" t="s">
        <v>199</v>
      </c>
      <c r="CE17" s="619"/>
      <c r="CF17" s="619"/>
      <c r="CG17" s="619"/>
      <c r="CH17" s="619"/>
      <c r="CI17" s="619"/>
      <c r="CJ17" s="619"/>
      <c r="CK17" s="619"/>
      <c r="CL17" s="619"/>
      <c r="CM17" s="619"/>
      <c r="CN17" s="619"/>
      <c r="CO17" s="619"/>
      <c r="CP17" s="619"/>
      <c r="CQ17" s="620"/>
      <c r="CR17" s="621">
        <v>2279593</v>
      </c>
      <c r="CS17" s="622"/>
      <c r="CT17" s="622"/>
      <c r="CU17" s="622"/>
      <c r="CV17" s="622"/>
      <c r="CW17" s="622"/>
      <c r="CX17" s="622"/>
      <c r="CY17" s="623"/>
      <c r="CZ17" s="657">
        <v>5.3</v>
      </c>
      <c r="DA17" s="657"/>
      <c r="DB17" s="657"/>
      <c r="DC17" s="657"/>
      <c r="DD17" s="627" t="s">
        <v>64</v>
      </c>
      <c r="DE17" s="622"/>
      <c r="DF17" s="622"/>
      <c r="DG17" s="622"/>
      <c r="DH17" s="622"/>
      <c r="DI17" s="622"/>
      <c r="DJ17" s="622"/>
      <c r="DK17" s="622"/>
      <c r="DL17" s="622"/>
      <c r="DM17" s="622"/>
      <c r="DN17" s="622"/>
      <c r="DO17" s="622"/>
      <c r="DP17" s="623"/>
      <c r="DQ17" s="627">
        <v>2071398</v>
      </c>
      <c r="DR17" s="622"/>
      <c r="DS17" s="622"/>
      <c r="DT17" s="622"/>
      <c r="DU17" s="622"/>
      <c r="DV17" s="622"/>
      <c r="DW17" s="622"/>
      <c r="DX17" s="622"/>
      <c r="DY17" s="622"/>
      <c r="DZ17" s="622"/>
      <c r="EA17" s="622"/>
      <c r="EB17" s="622"/>
      <c r="EC17" s="656"/>
    </row>
    <row r="18" spans="2:133" ht="11.25" customHeight="1" x14ac:dyDescent="0.15">
      <c r="B18" s="618" t="s">
        <v>200</v>
      </c>
      <c r="C18" s="619"/>
      <c r="D18" s="619"/>
      <c r="E18" s="619"/>
      <c r="F18" s="619"/>
      <c r="G18" s="619"/>
      <c r="H18" s="619"/>
      <c r="I18" s="619"/>
      <c r="J18" s="619"/>
      <c r="K18" s="619"/>
      <c r="L18" s="619"/>
      <c r="M18" s="619"/>
      <c r="N18" s="619"/>
      <c r="O18" s="619"/>
      <c r="P18" s="619"/>
      <c r="Q18" s="620"/>
      <c r="R18" s="621">
        <v>74483</v>
      </c>
      <c r="S18" s="622"/>
      <c r="T18" s="622"/>
      <c r="U18" s="622"/>
      <c r="V18" s="622"/>
      <c r="W18" s="622"/>
      <c r="X18" s="622"/>
      <c r="Y18" s="623"/>
      <c r="Z18" s="657">
        <v>0.2</v>
      </c>
      <c r="AA18" s="657"/>
      <c r="AB18" s="657"/>
      <c r="AC18" s="657"/>
      <c r="AD18" s="658">
        <v>74483</v>
      </c>
      <c r="AE18" s="658"/>
      <c r="AF18" s="658"/>
      <c r="AG18" s="658"/>
      <c r="AH18" s="658"/>
      <c r="AI18" s="658"/>
      <c r="AJ18" s="658"/>
      <c r="AK18" s="658"/>
      <c r="AL18" s="624">
        <v>0.4</v>
      </c>
      <c r="AM18" s="625"/>
      <c r="AN18" s="625"/>
      <c r="AO18" s="659"/>
      <c r="AP18" s="618" t="s">
        <v>201</v>
      </c>
      <c r="AQ18" s="619"/>
      <c r="AR18" s="619"/>
      <c r="AS18" s="619"/>
      <c r="AT18" s="619"/>
      <c r="AU18" s="619"/>
      <c r="AV18" s="619"/>
      <c r="AW18" s="619"/>
      <c r="AX18" s="619"/>
      <c r="AY18" s="619"/>
      <c r="AZ18" s="619"/>
      <c r="BA18" s="619"/>
      <c r="BB18" s="619"/>
      <c r="BC18" s="619"/>
      <c r="BD18" s="619"/>
      <c r="BE18" s="619"/>
      <c r="BF18" s="620"/>
      <c r="BG18" s="621" t="s">
        <v>64</v>
      </c>
      <c r="BH18" s="622"/>
      <c r="BI18" s="622"/>
      <c r="BJ18" s="622"/>
      <c r="BK18" s="622"/>
      <c r="BL18" s="622"/>
      <c r="BM18" s="622"/>
      <c r="BN18" s="623"/>
      <c r="BO18" s="657" t="s">
        <v>64</v>
      </c>
      <c r="BP18" s="657"/>
      <c r="BQ18" s="657"/>
      <c r="BR18" s="657"/>
      <c r="BS18" s="658" t="s">
        <v>64</v>
      </c>
      <c r="BT18" s="658"/>
      <c r="BU18" s="658"/>
      <c r="BV18" s="658"/>
      <c r="BW18" s="658"/>
      <c r="BX18" s="658"/>
      <c r="BY18" s="658"/>
      <c r="BZ18" s="658"/>
      <c r="CA18" s="658"/>
      <c r="CB18" s="689"/>
      <c r="CD18" s="618" t="s">
        <v>202</v>
      </c>
      <c r="CE18" s="619"/>
      <c r="CF18" s="619"/>
      <c r="CG18" s="619"/>
      <c r="CH18" s="619"/>
      <c r="CI18" s="619"/>
      <c r="CJ18" s="619"/>
      <c r="CK18" s="619"/>
      <c r="CL18" s="619"/>
      <c r="CM18" s="619"/>
      <c r="CN18" s="619"/>
      <c r="CO18" s="619"/>
      <c r="CP18" s="619"/>
      <c r="CQ18" s="620"/>
      <c r="CR18" s="621" t="s">
        <v>64</v>
      </c>
      <c r="CS18" s="622"/>
      <c r="CT18" s="622"/>
      <c r="CU18" s="622"/>
      <c r="CV18" s="622"/>
      <c r="CW18" s="622"/>
      <c r="CX18" s="622"/>
      <c r="CY18" s="623"/>
      <c r="CZ18" s="657" t="s">
        <v>64</v>
      </c>
      <c r="DA18" s="657"/>
      <c r="DB18" s="657"/>
      <c r="DC18" s="657"/>
      <c r="DD18" s="627" t="s">
        <v>64</v>
      </c>
      <c r="DE18" s="622"/>
      <c r="DF18" s="622"/>
      <c r="DG18" s="622"/>
      <c r="DH18" s="622"/>
      <c r="DI18" s="622"/>
      <c r="DJ18" s="622"/>
      <c r="DK18" s="622"/>
      <c r="DL18" s="622"/>
      <c r="DM18" s="622"/>
      <c r="DN18" s="622"/>
      <c r="DO18" s="622"/>
      <c r="DP18" s="623"/>
      <c r="DQ18" s="627" t="s">
        <v>64</v>
      </c>
      <c r="DR18" s="622"/>
      <c r="DS18" s="622"/>
      <c r="DT18" s="622"/>
      <c r="DU18" s="622"/>
      <c r="DV18" s="622"/>
      <c r="DW18" s="622"/>
      <c r="DX18" s="622"/>
      <c r="DY18" s="622"/>
      <c r="DZ18" s="622"/>
      <c r="EA18" s="622"/>
      <c r="EB18" s="622"/>
      <c r="EC18" s="656"/>
    </row>
    <row r="19" spans="2:133" ht="11.25" customHeight="1" x14ac:dyDescent="0.15">
      <c r="B19" s="618" t="s">
        <v>203</v>
      </c>
      <c r="C19" s="619"/>
      <c r="D19" s="619"/>
      <c r="E19" s="619"/>
      <c r="F19" s="619"/>
      <c r="G19" s="619"/>
      <c r="H19" s="619"/>
      <c r="I19" s="619"/>
      <c r="J19" s="619"/>
      <c r="K19" s="619"/>
      <c r="L19" s="619"/>
      <c r="M19" s="619"/>
      <c r="N19" s="619"/>
      <c r="O19" s="619"/>
      <c r="P19" s="619"/>
      <c r="Q19" s="620"/>
      <c r="R19" s="621">
        <v>72466</v>
      </c>
      <c r="S19" s="622"/>
      <c r="T19" s="622"/>
      <c r="U19" s="622"/>
      <c r="V19" s="622"/>
      <c r="W19" s="622"/>
      <c r="X19" s="622"/>
      <c r="Y19" s="623"/>
      <c r="Z19" s="657">
        <v>0.2</v>
      </c>
      <c r="AA19" s="657"/>
      <c r="AB19" s="657"/>
      <c r="AC19" s="657"/>
      <c r="AD19" s="658">
        <v>72466</v>
      </c>
      <c r="AE19" s="658"/>
      <c r="AF19" s="658"/>
      <c r="AG19" s="658"/>
      <c r="AH19" s="658"/>
      <c r="AI19" s="658"/>
      <c r="AJ19" s="658"/>
      <c r="AK19" s="658"/>
      <c r="AL19" s="624">
        <v>0.4</v>
      </c>
      <c r="AM19" s="625"/>
      <c r="AN19" s="625"/>
      <c r="AO19" s="659"/>
      <c r="AP19" s="618" t="s">
        <v>204</v>
      </c>
      <c r="AQ19" s="619"/>
      <c r="AR19" s="619"/>
      <c r="AS19" s="619"/>
      <c r="AT19" s="619"/>
      <c r="AU19" s="619"/>
      <c r="AV19" s="619"/>
      <c r="AW19" s="619"/>
      <c r="AX19" s="619"/>
      <c r="AY19" s="619"/>
      <c r="AZ19" s="619"/>
      <c r="BA19" s="619"/>
      <c r="BB19" s="619"/>
      <c r="BC19" s="619"/>
      <c r="BD19" s="619"/>
      <c r="BE19" s="619"/>
      <c r="BF19" s="620"/>
      <c r="BG19" s="621">
        <v>577998</v>
      </c>
      <c r="BH19" s="622"/>
      <c r="BI19" s="622"/>
      <c r="BJ19" s="622"/>
      <c r="BK19" s="622"/>
      <c r="BL19" s="622"/>
      <c r="BM19" s="622"/>
      <c r="BN19" s="623"/>
      <c r="BO19" s="657">
        <v>4.4000000000000004</v>
      </c>
      <c r="BP19" s="657"/>
      <c r="BQ19" s="657"/>
      <c r="BR19" s="657"/>
      <c r="BS19" s="658" t="s">
        <v>64</v>
      </c>
      <c r="BT19" s="658"/>
      <c r="BU19" s="658"/>
      <c r="BV19" s="658"/>
      <c r="BW19" s="658"/>
      <c r="BX19" s="658"/>
      <c r="BY19" s="658"/>
      <c r="BZ19" s="658"/>
      <c r="CA19" s="658"/>
      <c r="CB19" s="689"/>
      <c r="CD19" s="618" t="s">
        <v>205</v>
      </c>
      <c r="CE19" s="619"/>
      <c r="CF19" s="619"/>
      <c r="CG19" s="619"/>
      <c r="CH19" s="619"/>
      <c r="CI19" s="619"/>
      <c r="CJ19" s="619"/>
      <c r="CK19" s="619"/>
      <c r="CL19" s="619"/>
      <c r="CM19" s="619"/>
      <c r="CN19" s="619"/>
      <c r="CO19" s="619"/>
      <c r="CP19" s="619"/>
      <c r="CQ19" s="620"/>
      <c r="CR19" s="621" t="s">
        <v>64</v>
      </c>
      <c r="CS19" s="622"/>
      <c r="CT19" s="622"/>
      <c r="CU19" s="622"/>
      <c r="CV19" s="622"/>
      <c r="CW19" s="622"/>
      <c r="CX19" s="622"/>
      <c r="CY19" s="623"/>
      <c r="CZ19" s="657" t="s">
        <v>64</v>
      </c>
      <c r="DA19" s="657"/>
      <c r="DB19" s="657"/>
      <c r="DC19" s="657"/>
      <c r="DD19" s="627" t="s">
        <v>64</v>
      </c>
      <c r="DE19" s="622"/>
      <c r="DF19" s="622"/>
      <c r="DG19" s="622"/>
      <c r="DH19" s="622"/>
      <c r="DI19" s="622"/>
      <c r="DJ19" s="622"/>
      <c r="DK19" s="622"/>
      <c r="DL19" s="622"/>
      <c r="DM19" s="622"/>
      <c r="DN19" s="622"/>
      <c r="DO19" s="622"/>
      <c r="DP19" s="623"/>
      <c r="DQ19" s="627" t="s">
        <v>64</v>
      </c>
      <c r="DR19" s="622"/>
      <c r="DS19" s="622"/>
      <c r="DT19" s="622"/>
      <c r="DU19" s="622"/>
      <c r="DV19" s="622"/>
      <c r="DW19" s="622"/>
      <c r="DX19" s="622"/>
      <c r="DY19" s="622"/>
      <c r="DZ19" s="622"/>
      <c r="EA19" s="622"/>
      <c r="EB19" s="622"/>
      <c r="EC19" s="656"/>
    </row>
    <row r="20" spans="2:133" ht="11.25" customHeight="1" x14ac:dyDescent="0.15">
      <c r="B20" s="690" t="s">
        <v>206</v>
      </c>
      <c r="C20" s="691"/>
      <c r="D20" s="691"/>
      <c r="E20" s="691"/>
      <c r="F20" s="691"/>
      <c r="G20" s="691"/>
      <c r="H20" s="691"/>
      <c r="I20" s="691"/>
      <c r="J20" s="691"/>
      <c r="K20" s="691"/>
      <c r="L20" s="691"/>
      <c r="M20" s="691"/>
      <c r="N20" s="691"/>
      <c r="O20" s="691"/>
      <c r="P20" s="691"/>
      <c r="Q20" s="692"/>
      <c r="R20" s="621">
        <v>2017</v>
      </c>
      <c r="S20" s="622"/>
      <c r="T20" s="622"/>
      <c r="U20" s="622"/>
      <c r="V20" s="622"/>
      <c r="W20" s="622"/>
      <c r="X20" s="622"/>
      <c r="Y20" s="623"/>
      <c r="Z20" s="657">
        <v>0</v>
      </c>
      <c r="AA20" s="657"/>
      <c r="AB20" s="657"/>
      <c r="AC20" s="657"/>
      <c r="AD20" s="658">
        <v>2017</v>
      </c>
      <c r="AE20" s="658"/>
      <c r="AF20" s="658"/>
      <c r="AG20" s="658"/>
      <c r="AH20" s="658"/>
      <c r="AI20" s="658"/>
      <c r="AJ20" s="658"/>
      <c r="AK20" s="658"/>
      <c r="AL20" s="624">
        <v>0</v>
      </c>
      <c r="AM20" s="625"/>
      <c r="AN20" s="625"/>
      <c r="AO20" s="659"/>
      <c r="AP20" s="618" t="s">
        <v>207</v>
      </c>
      <c r="AQ20" s="619"/>
      <c r="AR20" s="619"/>
      <c r="AS20" s="619"/>
      <c r="AT20" s="619"/>
      <c r="AU20" s="619"/>
      <c r="AV20" s="619"/>
      <c r="AW20" s="619"/>
      <c r="AX20" s="619"/>
      <c r="AY20" s="619"/>
      <c r="AZ20" s="619"/>
      <c r="BA20" s="619"/>
      <c r="BB20" s="619"/>
      <c r="BC20" s="619"/>
      <c r="BD20" s="619"/>
      <c r="BE20" s="619"/>
      <c r="BF20" s="620"/>
      <c r="BG20" s="621">
        <v>577998</v>
      </c>
      <c r="BH20" s="622"/>
      <c r="BI20" s="622"/>
      <c r="BJ20" s="622"/>
      <c r="BK20" s="622"/>
      <c r="BL20" s="622"/>
      <c r="BM20" s="622"/>
      <c r="BN20" s="623"/>
      <c r="BO20" s="657">
        <v>4.4000000000000004</v>
      </c>
      <c r="BP20" s="657"/>
      <c r="BQ20" s="657"/>
      <c r="BR20" s="657"/>
      <c r="BS20" s="658" t="s">
        <v>64</v>
      </c>
      <c r="BT20" s="658"/>
      <c r="BU20" s="658"/>
      <c r="BV20" s="658"/>
      <c r="BW20" s="658"/>
      <c r="BX20" s="658"/>
      <c r="BY20" s="658"/>
      <c r="BZ20" s="658"/>
      <c r="CA20" s="658"/>
      <c r="CB20" s="689"/>
      <c r="CD20" s="618" t="s">
        <v>208</v>
      </c>
      <c r="CE20" s="619"/>
      <c r="CF20" s="619"/>
      <c r="CG20" s="619"/>
      <c r="CH20" s="619"/>
      <c r="CI20" s="619"/>
      <c r="CJ20" s="619"/>
      <c r="CK20" s="619"/>
      <c r="CL20" s="619"/>
      <c r="CM20" s="619"/>
      <c r="CN20" s="619"/>
      <c r="CO20" s="619"/>
      <c r="CP20" s="619"/>
      <c r="CQ20" s="620"/>
      <c r="CR20" s="621">
        <v>43249863</v>
      </c>
      <c r="CS20" s="622"/>
      <c r="CT20" s="622"/>
      <c r="CU20" s="622"/>
      <c r="CV20" s="622"/>
      <c r="CW20" s="622"/>
      <c r="CX20" s="622"/>
      <c r="CY20" s="623"/>
      <c r="CZ20" s="657">
        <v>100</v>
      </c>
      <c r="DA20" s="657"/>
      <c r="DB20" s="657"/>
      <c r="DC20" s="657"/>
      <c r="DD20" s="627">
        <v>5322188</v>
      </c>
      <c r="DE20" s="622"/>
      <c r="DF20" s="622"/>
      <c r="DG20" s="622"/>
      <c r="DH20" s="622"/>
      <c r="DI20" s="622"/>
      <c r="DJ20" s="622"/>
      <c r="DK20" s="622"/>
      <c r="DL20" s="622"/>
      <c r="DM20" s="622"/>
      <c r="DN20" s="622"/>
      <c r="DO20" s="622"/>
      <c r="DP20" s="623"/>
      <c r="DQ20" s="627">
        <v>25951243</v>
      </c>
      <c r="DR20" s="622"/>
      <c r="DS20" s="622"/>
      <c r="DT20" s="622"/>
      <c r="DU20" s="622"/>
      <c r="DV20" s="622"/>
      <c r="DW20" s="622"/>
      <c r="DX20" s="622"/>
      <c r="DY20" s="622"/>
      <c r="DZ20" s="622"/>
      <c r="EA20" s="622"/>
      <c r="EB20" s="622"/>
      <c r="EC20" s="656"/>
    </row>
    <row r="21" spans="2:133" ht="11.25" customHeight="1" x14ac:dyDescent="0.15">
      <c r="B21" s="618" t="s">
        <v>209</v>
      </c>
      <c r="C21" s="619"/>
      <c r="D21" s="619"/>
      <c r="E21" s="619"/>
      <c r="F21" s="619"/>
      <c r="G21" s="619"/>
      <c r="H21" s="619"/>
      <c r="I21" s="619"/>
      <c r="J21" s="619"/>
      <c r="K21" s="619"/>
      <c r="L21" s="619"/>
      <c r="M21" s="619"/>
      <c r="N21" s="619"/>
      <c r="O21" s="619"/>
      <c r="P21" s="619"/>
      <c r="Q21" s="620"/>
      <c r="R21" s="621">
        <v>2244187</v>
      </c>
      <c r="S21" s="622"/>
      <c r="T21" s="622"/>
      <c r="U21" s="622"/>
      <c r="V21" s="622"/>
      <c r="W21" s="622"/>
      <c r="X21" s="622"/>
      <c r="Y21" s="623"/>
      <c r="Z21" s="657">
        <v>4.9000000000000004</v>
      </c>
      <c r="AA21" s="657"/>
      <c r="AB21" s="657"/>
      <c r="AC21" s="657"/>
      <c r="AD21" s="658">
        <v>1792105</v>
      </c>
      <c r="AE21" s="658"/>
      <c r="AF21" s="658"/>
      <c r="AG21" s="658"/>
      <c r="AH21" s="658"/>
      <c r="AI21" s="658"/>
      <c r="AJ21" s="658"/>
      <c r="AK21" s="658"/>
      <c r="AL21" s="624">
        <v>10.6</v>
      </c>
      <c r="AM21" s="625"/>
      <c r="AN21" s="625"/>
      <c r="AO21" s="659"/>
      <c r="AP21" s="618" t="s">
        <v>210</v>
      </c>
      <c r="AQ21" s="693"/>
      <c r="AR21" s="693"/>
      <c r="AS21" s="693"/>
      <c r="AT21" s="693"/>
      <c r="AU21" s="693"/>
      <c r="AV21" s="693"/>
      <c r="AW21" s="693"/>
      <c r="AX21" s="693"/>
      <c r="AY21" s="693"/>
      <c r="AZ21" s="693"/>
      <c r="BA21" s="693"/>
      <c r="BB21" s="693"/>
      <c r="BC21" s="693"/>
      <c r="BD21" s="693"/>
      <c r="BE21" s="693"/>
      <c r="BF21" s="694"/>
      <c r="BG21" s="621">
        <v>19066</v>
      </c>
      <c r="BH21" s="622"/>
      <c r="BI21" s="622"/>
      <c r="BJ21" s="622"/>
      <c r="BK21" s="622"/>
      <c r="BL21" s="622"/>
      <c r="BM21" s="622"/>
      <c r="BN21" s="623"/>
      <c r="BO21" s="657">
        <v>0.1</v>
      </c>
      <c r="BP21" s="657"/>
      <c r="BQ21" s="657"/>
      <c r="BR21" s="657"/>
      <c r="BS21" s="658" t="s">
        <v>64</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8" t="s">
        <v>211</v>
      </c>
      <c r="C22" s="619"/>
      <c r="D22" s="619"/>
      <c r="E22" s="619"/>
      <c r="F22" s="619"/>
      <c r="G22" s="619"/>
      <c r="H22" s="619"/>
      <c r="I22" s="619"/>
      <c r="J22" s="619"/>
      <c r="K22" s="619"/>
      <c r="L22" s="619"/>
      <c r="M22" s="619"/>
      <c r="N22" s="619"/>
      <c r="O22" s="619"/>
      <c r="P22" s="619"/>
      <c r="Q22" s="620"/>
      <c r="R22" s="621">
        <v>1792105</v>
      </c>
      <c r="S22" s="622"/>
      <c r="T22" s="622"/>
      <c r="U22" s="622"/>
      <c r="V22" s="622"/>
      <c r="W22" s="622"/>
      <c r="X22" s="622"/>
      <c r="Y22" s="623"/>
      <c r="Z22" s="657">
        <v>3.9</v>
      </c>
      <c r="AA22" s="657"/>
      <c r="AB22" s="657"/>
      <c r="AC22" s="657"/>
      <c r="AD22" s="658">
        <v>1792105</v>
      </c>
      <c r="AE22" s="658"/>
      <c r="AF22" s="658"/>
      <c r="AG22" s="658"/>
      <c r="AH22" s="658"/>
      <c r="AI22" s="658"/>
      <c r="AJ22" s="658"/>
      <c r="AK22" s="658"/>
      <c r="AL22" s="624">
        <v>10.6</v>
      </c>
      <c r="AM22" s="625"/>
      <c r="AN22" s="625"/>
      <c r="AO22" s="659"/>
      <c r="AP22" s="618" t="s">
        <v>212</v>
      </c>
      <c r="AQ22" s="693"/>
      <c r="AR22" s="693"/>
      <c r="AS22" s="693"/>
      <c r="AT22" s="693"/>
      <c r="AU22" s="693"/>
      <c r="AV22" s="693"/>
      <c r="AW22" s="693"/>
      <c r="AX22" s="693"/>
      <c r="AY22" s="693"/>
      <c r="AZ22" s="693"/>
      <c r="BA22" s="693"/>
      <c r="BB22" s="693"/>
      <c r="BC22" s="693"/>
      <c r="BD22" s="693"/>
      <c r="BE22" s="693"/>
      <c r="BF22" s="694"/>
      <c r="BG22" s="621" t="s">
        <v>64</v>
      </c>
      <c r="BH22" s="622"/>
      <c r="BI22" s="622"/>
      <c r="BJ22" s="622"/>
      <c r="BK22" s="622"/>
      <c r="BL22" s="622"/>
      <c r="BM22" s="622"/>
      <c r="BN22" s="623"/>
      <c r="BO22" s="657" t="s">
        <v>64</v>
      </c>
      <c r="BP22" s="657"/>
      <c r="BQ22" s="657"/>
      <c r="BR22" s="657"/>
      <c r="BS22" s="658" t="s">
        <v>64</v>
      </c>
      <c r="BT22" s="658"/>
      <c r="BU22" s="658"/>
      <c r="BV22" s="658"/>
      <c r="BW22" s="658"/>
      <c r="BX22" s="658"/>
      <c r="BY22" s="658"/>
      <c r="BZ22" s="658"/>
      <c r="CA22" s="658"/>
      <c r="CB22" s="689"/>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214</v>
      </c>
      <c r="C23" s="619"/>
      <c r="D23" s="619"/>
      <c r="E23" s="619"/>
      <c r="F23" s="619"/>
      <c r="G23" s="619"/>
      <c r="H23" s="619"/>
      <c r="I23" s="619"/>
      <c r="J23" s="619"/>
      <c r="K23" s="619"/>
      <c r="L23" s="619"/>
      <c r="M23" s="619"/>
      <c r="N23" s="619"/>
      <c r="O23" s="619"/>
      <c r="P23" s="619"/>
      <c r="Q23" s="620"/>
      <c r="R23" s="621">
        <v>452082</v>
      </c>
      <c r="S23" s="622"/>
      <c r="T23" s="622"/>
      <c r="U23" s="622"/>
      <c r="V23" s="622"/>
      <c r="W23" s="622"/>
      <c r="X23" s="622"/>
      <c r="Y23" s="623"/>
      <c r="Z23" s="657">
        <v>1</v>
      </c>
      <c r="AA23" s="657"/>
      <c r="AB23" s="657"/>
      <c r="AC23" s="657"/>
      <c r="AD23" s="658" t="s">
        <v>64</v>
      </c>
      <c r="AE23" s="658"/>
      <c r="AF23" s="658"/>
      <c r="AG23" s="658"/>
      <c r="AH23" s="658"/>
      <c r="AI23" s="658"/>
      <c r="AJ23" s="658"/>
      <c r="AK23" s="658"/>
      <c r="AL23" s="624" t="s">
        <v>64</v>
      </c>
      <c r="AM23" s="625"/>
      <c r="AN23" s="625"/>
      <c r="AO23" s="659"/>
      <c r="AP23" s="618" t="s">
        <v>215</v>
      </c>
      <c r="AQ23" s="693"/>
      <c r="AR23" s="693"/>
      <c r="AS23" s="693"/>
      <c r="AT23" s="693"/>
      <c r="AU23" s="693"/>
      <c r="AV23" s="693"/>
      <c r="AW23" s="693"/>
      <c r="AX23" s="693"/>
      <c r="AY23" s="693"/>
      <c r="AZ23" s="693"/>
      <c r="BA23" s="693"/>
      <c r="BB23" s="693"/>
      <c r="BC23" s="693"/>
      <c r="BD23" s="693"/>
      <c r="BE23" s="693"/>
      <c r="BF23" s="694"/>
      <c r="BG23" s="621">
        <v>558932</v>
      </c>
      <c r="BH23" s="622"/>
      <c r="BI23" s="622"/>
      <c r="BJ23" s="622"/>
      <c r="BK23" s="622"/>
      <c r="BL23" s="622"/>
      <c r="BM23" s="622"/>
      <c r="BN23" s="623"/>
      <c r="BO23" s="657">
        <v>4.2</v>
      </c>
      <c r="BP23" s="657"/>
      <c r="BQ23" s="657"/>
      <c r="BR23" s="657"/>
      <c r="BS23" s="658" t="s">
        <v>64</v>
      </c>
      <c r="BT23" s="658"/>
      <c r="BU23" s="658"/>
      <c r="BV23" s="658"/>
      <c r="BW23" s="658"/>
      <c r="BX23" s="658"/>
      <c r="BY23" s="658"/>
      <c r="BZ23" s="658"/>
      <c r="CA23" s="658"/>
      <c r="CB23" s="689"/>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5" t="s">
        <v>219</v>
      </c>
      <c r="DM23" s="706"/>
      <c r="DN23" s="706"/>
      <c r="DO23" s="706"/>
      <c r="DP23" s="706"/>
      <c r="DQ23" s="706"/>
      <c r="DR23" s="706"/>
      <c r="DS23" s="706"/>
      <c r="DT23" s="706"/>
      <c r="DU23" s="706"/>
      <c r="DV23" s="707"/>
      <c r="DW23" s="673" t="s">
        <v>220</v>
      </c>
      <c r="DX23" s="674"/>
      <c r="DY23" s="674"/>
      <c r="DZ23" s="674"/>
      <c r="EA23" s="674"/>
      <c r="EB23" s="674"/>
      <c r="EC23" s="675"/>
    </row>
    <row r="24" spans="2:133" ht="11.25" customHeight="1" x14ac:dyDescent="0.15">
      <c r="B24" s="618" t="s">
        <v>221</v>
      </c>
      <c r="C24" s="619"/>
      <c r="D24" s="619"/>
      <c r="E24" s="619"/>
      <c r="F24" s="619"/>
      <c r="G24" s="619"/>
      <c r="H24" s="619"/>
      <c r="I24" s="619"/>
      <c r="J24" s="619"/>
      <c r="K24" s="619"/>
      <c r="L24" s="619"/>
      <c r="M24" s="619"/>
      <c r="N24" s="619"/>
      <c r="O24" s="619"/>
      <c r="P24" s="619"/>
      <c r="Q24" s="620"/>
      <c r="R24" s="621" t="s">
        <v>64</v>
      </c>
      <c r="S24" s="622"/>
      <c r="T24" s="622"/>
      <c r="U24" s="622"/>
      <c r="V24" s="622"/>
      <c r="W24" s="622"/>
      <c r="X24" s="622"/>
      <c r="Y24" s="623"/>
      <c r="Z24" s="657" t="s">
        <v>64</v>
      </c>
      <c r="AA24" s="657"/>
      <c r="AB24" s="657"/>
      <c r="AC24" s="657"/>
      <c r="AD24" s="658" t="s">
        <v>64</v>
      </c>
      <c r="AE24" s="658"/>
      <c r="AF24" s="658"/>
      <c r="AG24" s="658"/>
      <c r="AH24" s="658"/>
      <c r="AI24" s="658"/>
      <c r="AJ24" s="658"/>
      <c r="AK24" s="658"/>
      <c r="AL24" s="624" t="s">
        <v>64</v>
      </c>
      <c r="AM24" s="625"/>
      <c r="AN24" s="625"/>
      <c r="AO24" s="659"/>
      <c r="AP24" s="618" t="s">
        <v>222</v>
      </c>
      <c r="AQ24" s="693"/>
      <c r="AR24" s="693"/>
      <c r="AS24" s="693"/>
      <c r="AT24" s="693"/>
      <c r="AU24" s="693"/>
      <c r="AV24" s="693"/>
      <c r="AW24" s="693"/>
      <c r="AX24" s="693"/>
      <c r="AY24" s="693"/>
      <c r="AZ24" s="693"/>
      <c r="BA24" s="693"/>
      <c r="BB24" s="693"/>
      <c r="BC24" s="693"/>
      <c r="BD24" s="693"/>
      <c r="BE24" s="693"/>
      <c r="BF24" s="694"/>
      <c r="BG24" s="621" t="s">
        <v>64</v>
      </c>
      <c r="BH24" s="622"/>
      <c r="BI24" s="622"/>
      <c r="BJ24" s="622"/>
      <c r="BK24" s="622"/>
      <c r="BL24" s="622"/>
      <c r="BM24" s="622"/>
      <c r="BN24" s="623"/>
      <c r="BO24" s="657" t="s">
        <v>64</v>
      </c>
      <c r="BP24" s="657"/>
      <c r="BQ24" s="657"/>
      <c r="BR24" s="657"/>
      <c r="BS24" s="658" t="s">
        <v>64</v>
      </c>
      <c r="BT24" s="658"/>
      <c r="BU24" s="658"/>
      <c r="BV24" s="658"/>
      <c r="BW24" s="658"/>
      <c r="BX24" s="658"/>
      <c r="BY24" s="658"/>
      <c r="BZ24" s="658"/>
      <c r="CA24" s="658"/>
      <c r="CB24" s="689"/>
      <c r="CD24" s="670" t="s">
        <v>223</v>
      </c>
      <c r="CE24" s="671"/>
      <c r="CF24" s="671"/>
      <c r="CG24" s="671"/>
      <c r="CH24" s="671"/>
      <c r="CI24" s="671"/>
      <c r="CJ24" s="671"/>
      <c r="CK24" s="671"/>
      <c r="CL24" s="671"/>
      <c r="CM24" s="671"/>
      <c r="CN24" s="671"/>
      <c r="CO24" s="671"/>
      <c r="CP24" s="671"/>
      <c r="CQ24" s="672"/>
      <c r="CR24" s="667">
        <v>13408557</v>
      </c>
      <c r="CS24" s="668"/>
      <c r="CT24" s="668"/>
      <c r="CU24" s="668"/>
      <c r="CV24" s="668"/>
      <c r="CW24" s="668"/>
      <c r="CX24" s="668"/>
      <c r="CY24" s="696"/>
      <c r="CZ24" s="697">
        <v>31</v>
      </c>
      <c r="DA24" s="680"/>
      <c r="DB24" s="680"/>
      <c r="DC24" s="699"/>
      <c r="DD24" s="695">
        <v>8083831</v>
      </c>
      <c r="DE24" s="668"/>
      <c r="DF24" s="668"/>
      <c r="DG24" s="668"/>
      <c r="DH24" s="668"/>
      <c r="DI24" s="668"/>
      <c r="DJ24" s="668"/>
      <c r="DK24" s="696"/>
      <c r="DL24" s="695">
        <v>7517223</v>
      </c>
      <c r="DM24" s="668"/>
      <c r="DN24" s="668"/>
      <c r="DO24" s="668"/>
      <c r="DP24" s="668"/>
      <c r="DQ24" s="668"/>
      <c r="DR24" s="668"/>
      <c r="DS24" s="668"/>
      <c r="DT24" s="668"/>
      <c r="DU24" s="668"/>
      <c r="DV24" s="696"/>
      <c r="DW24" s="697">
        <v>43.6</v>
      </c>
      <c r="DX24" s="680"/>
      <c r="DY24" s="680"/>
      <c r="DZ24" s="680"/>
      <c r="EA24" s="680"/>
      <c r="EB24" s="680"/>
      <c r="EC24" s="698"/>
    </row>
    <row r="25" spans="2:133" ht="11.25" customHeight="1" x14ac:dyDescent="0.15">
      <c r="B25" s="618" t="s">
        <v>224</v>
      </c>
      <c r="C25" s="619"/>
      <c r="D25" s="619"/>
      <c r="E25" s="619"/>
      <c r="F25" s="619"/>
      <c r="G25" s="619"/>
      <c r="H25" s="619"/>
      <c r="I25" s="619"/>
      <c r="J25" s="619"/>
      <c r="K25" s="619"/>
      <c r="L25" s="619"/>
      <c r="M25" s="619"/>
      <c r="N25" s="619"/>
      <c r="O25" s="619"/>
      <c r="P25" s="619"/>
      <c r="Q25" s="620"/>
      <c r="R25" s="621">
        <v>17821274</v>
      </c>
      <c r="S25" s="622"/>
      <c r="T25" s="622"/>
      <c r="U25" s="622"/>
      <c r="V25" s="622"/>
      <c r="W25" s="622"/>
      <c r="X25" s="622"/>
      <c r="Y25" s="623"/>
      <c r="Z25" s="657">
        <v>39</v>
      </c>
      <c r="AA25" s="657"/>
      <c r="AB25" s="657"/>
      <c r="AC25" s="657"/>
      <c r="AD25" s="658">
        <v>16810260</v>
      </c>
      <c r="AE25" s="658"/>
      <c r="AF25" s="658"/>
      <c r="AG25" s="658"/>
      <c r="AH25" s="658"/>
      <c r="AI25" s="658"/>
      <c r="AJ25" s="658"/>
      <c r="AK25" s="658"/>
      <c r="AL25" s="624">
        <v>99.5</v>
      </c>
      <c r="AM25" s="625"/>
      <c r="AN25" s="625"/>
      <c r="AO25" s="659"/>
      <c r="AP25" s="618" t="s">
        <v>225</v>
      </c>
      <c r="AQ25" s="693"/>
      <c r="AR25" s="693"/>
      <c r="AS25" s="693"/>
      <c r="AT25" s="693"/>
      <c r="AU25" s="693"/>
      <c r="AV25" s="693"/>
      <c r="AW25" s="693"/>
      <c r="AX25" s="693"/>
      <c r="AY25" s="693"/>
      <c r="AZ25" s="693"/>
      <c r="BA25" s="693"/>
      <c r="BB25" s="693"/>
      <c r="BC25" s="693"/>
      <c r="BD25" s="693"/>
      <c r="BE25" s="693"/>
      <c r="BF25" s="694"/>
      <c r="BG25" s="621" t="s">
        <v>64</v>
      </c>
      <c r="BH25" s="622"/>
      <c r="BI25" s="622"/>
      <c r="BJ25" s="622"/>
      <c r="BK25" s="622"/>
      <c r="BL25" s="622"/>
      <c r="BM25" s="622"/>
      <c r="BN25" s="623"/>
      <c r="BO25" s="657" t="s">
        <v>64</v>
      </c>
      <c r="BP25" s="657"/>
      <c r="BQ25" s="657"/>
      <c r="BR25" s="657"/>
      <c r="BS25" s="658" t="s">
        <v>64</v>
      </c>
      <c r="BT25" s="658"/>
      <c r="BU25" s="658"/>
      <c r="BV25" s="658"/>
      <c r="BW25" s="658"/>
      <c r="BX25" s="658"/>
      <c r="BY25" s="658"/>
      <c r="BZ25" s="658"/>
      <c r="CA25" s="658"/>
      <c r="CB25" s="689"/>
      <c r="CD25" s="618" t="s">
        <v>226</v>
      </c>
      <c r="CE25" s="619"/>
      <c r="CF25" s="619"/>
      <c r="CG25" s="619"/>
      <c r="CH25" s="619"/>
      <c r="CI25" s="619"/>
      <c r="CJ25" s="619"/>
      <c r="CK25" s="619"/>
      <c r="CL25" s="619"/>
      <c r="CM25" s="619"/>
      <c r="CN25" s="619"/>
      <c r="CO25" s="619"/>
      <c r="CP25" s="619"/>
      <c r="CQ25" s="620"/>
      <c r="CR25" s="621">
        <v>4893855</v>
      </c>
      <c r="CS25" s="630"/>
      <c r="CT25" s="630"/>
      <c r="CU25" s="630"/>
      <c r="CV25" s="630"/>
      <c r="CW25" s="630"/>
      <c r="CX25" s="630"/>
      <c r="CY25" s="631"/>
      <c r="CZ25" s="624">
        <v>11.3</v>
      </c>
      <c r="DA25" s="632"/>
      <c r="DB25" s="632"/>
      <c r="DC25" s="633"/>
      <c r="DD25" s="627">
        <v>4345633</v>
      </c>
      <c r="DE25" s="630"/>
      <c r="DF25" s="630"/>
      <c r="DG25" s="630"/>
      <c r="DH25" s="630"/>
      <c r="DI25" s="630"/>
      <c r="DJ25" s="630"/>
      <c r="DK25" s="631"/>
      <c r="DL25" s="627">
        <v>4244687</v>
      </c>
      <c r="DM25" s="630"/>
      <c r="DN25" s="630"/>
      <c r="DO25" s="630"/>
      <c r="DP25" s="630"/>
      <c r="DQ25" s="630"/>
      <c r="DR25" s="630"/>
      <c r="DS25" s="630"/>
      <c r="DT25" s="630"/>
      <c r="DU25" s="630"/>
      <c r="DV25" s="631"/>
      <c r="DW25" s="624">
        <v>24.6</v>
      </c>
      <c r="DX25" s="632"/>
      <c r="DY25" s="632"/>
      <c r="DZ25" s="632"/>
      <c r="EA25" s="632"/>
      <c r="EB25" s="632"/>
      <c r="EC25" s="646"/>
    </row>
    <row r="26" spans="2:133" ht="11.25" customHeight="1" x14ac:dyDescent="0.15">
      <c r="B26" s="618" t="s">
        <v>227</v>
      </c>
      <c r="C26" s="619"/>
      <c r="D26" s="619"/>
      <c r="E26" s="619"/>
      <c r="F26" s="619"/>
      <c r="G26" s="619"/>
      <c r="H26" s="619"/>
      <c r="I26" s="619"/>
      <c r="J26" s="619"/>
      <c r="K26" s="619"/>
      <c r="L26" s="619"/>
      <c r="M26" s="619"/>
      <c r="N26" s="619"/>
      <c r="O26" s="619"/>
      <c r="P26" s="619"/>
      <c r="Q26" s="620"/>
      <c r="R26" s="621">
        <v>6942</v>
      </c>
      <c r="S26" s="622"/>
      <c r="T26" s="622"/>
      <c r="U26" s="622"/>
      <c r="V26" s="622"/>
      <c r="W26" s="622"/>
      <c r="X26" s="622"/>
      <c r="Y26" s="623"/>
      <c r="Z26" s="657">
        <v>0</v>
      </c>
      <c r="AA26" s="657"/>
      <c r="AB26" s="657"/>
      <c r="AC26" s="657"/>
      <c r="AD26" s="658">
        <v>6942</v>
      </c>
      <c r="AE26" s="658"/>
      <c r="AF26" s="658"/>
      <c r="AG26" s="658"/>
      <c r="AH26" s="658"/>
      <c r="AI26" s="658"/>
      <c r="AJ26" s="658"/>
      <c r="AK26" s="658"/>
      <c r="AL26" s="624">
        <v>0</v>
      </c>
      <c r="AM26" s="625"/>
      <c r="AN26" s="625"/>
      <c r="AO26" s="659"/>
      <c r="AP26" s="618" t="s">
        <v>228</v>
      </c>
      <c r="AQ26" s="693"/>
      <c r="AR26" s="693"/>
      <c r="AS26" s="693"/>
      <c r="AT26" s="693"/>
      <c r="AU26" s="693"/>
      <c r="AV26" s="693"/>
      <c r="AW26" s="693"/>
      <c r="AX26" s="693"/>
      <c r="AY26" s="693"/>
      <c r="AZ26" s="693"/>
      <c r="BA26" s="693"/>
      <c r="BB26" s="693"/>
      <c r="BC26" s="693"/>
      <c r="BD26" s="693"/>
      <c r="BE26" s="693"/>
      <c r="BF26" s="694"/>
      <c r="BG26" s="621" t="s">
        <v>64</v>
      </c>
      <c r="BH26" s="622"/>
      <c r="BI26" s="622"/>
      <c r="BJ26" s="622"/>
      <c r="BK26" s="622"/>
      <c r="BL26" s="622"/>
      <c r="BM26" s="622"/>
      <c r="BN26" s="623"/>
      <c r="BO26" s="657" t="s">
        <v>64</v>
      </c>
      <c r="BP26" s="657"/>
      <c r="BQ26" s="657"/>
      <c r="BR26" s="657"/>
      <c r="BS26" s="658" t="s">
        <v>64</v>
      </c>
      <c r="BT26" s="658"/>
      <c r="BU26" s="658"/>
      <c r="BV26" s="658"/>
      <c r="BW26" s="658"/>
      <c r="BX26" s="658"/>
      <c r="BY26" s="658"/>
      <c r="BZ26" s="658"/>
      <c r="CA26" s="658"/>
      <c r="CB26" s="689"/>
      <c r="CD26" s="618" t="s">
        <v>229</v>
      </c>
      <c r="CE26" s="619"/>
      <c r="CF26" s="619"/>
      <c r="CG26" s="619"/>
      <c r="CH26" s="619"/>
      <c r="CI26" s="619"/>
      <c r="CJ26" s="619"/>
      <c r="CK26" s="619"/>
      <c r="CL26" s="619"/>
      <c r="CM26" s="619"/>
      <c r="CN26" s="619"/>
      <c r="CO26" s="619"/>
      <c r="CP26" s="619"/>
      <c r="CQ26" s="620"/>
      <c r="CR26" s="621">
        <v>3441878</v>
      </c>
      <c r="CS26" s="622"/>
      <c r="CT26" s="622"/>
      <c r="CU26" s="622"/>
      <c r="CV26" s="622"/>
      <c r="CW26" s="622"/>
      <c r="CX26" s="622"/>
      <c r="CY26" s="623"/>
      <c r="CZ26" s="624">
        <v>8</v>
      </c>
      <c r="DA26" s="632"/>
      <c r="DB26" s="632"/>
      <c r="DC26" s="633"/>
      <c r="DD26" s="627">
        <v>2979481</v>
      </c>
      <c r="DE26" s="622"/>
      <c r="DF26" s="622"/>
      <c r="DG26" s="622"/>
      <c r="DH26" s="622"/>
      <c r="DI26" s="622"/>
      <c r="DJ26" s="622"/>
      <c r="DK26" s="623"/>
      <c r="DL26" s="627" t="s">
        <v>64</v>
      </c>
      <c r="DM26" s="622"/>
      <c r="DN26" s="622"/>
      <c r="DO26" s="622"/>
      <c r="DP26" s="622"/>
      <c r="DQ26" s="622"/>
      <c r="DR26" s="622"/>
      <c r="DS26" s="622"/>
      <c r="DT26" s="622"/>
      <c r="DU26" s="622"/>
      <c r="DV26" s="623"/>
      <c r="DW26" s="624" t="s">
        <v>64</v>
      </c>
      <c r="DX26" s="632"/>
      <c r="DY26" s="632"/>
      <c r="DZ26" s="632"/>
      <c r="EA26" s="632"/>
      <c r="EB26" s="632"/>
      <c r="EC26" s="646"/>
    </row>
    <row r="27" spans="2:133" ht="11.25" customHeight="1" x14ac:dyDescent="0.15">
      <c r="B27" s="618" t="s">
        <v>230</v>
      </c>
      <c r="C27" s="619"/>
      <c r="D27" s="619"/>
      <c r="E27" s="619"/>
      <c r="F27" s="619"/>
      <c r="G27" s="619"/>
      <c r="H27" s="619"/>
      <c r="I27" s="619"/>
      <c r="J27" s="619"/>
      <c r="K27" s="619"/>
      <c r="L27" s="619"/>
      <c r="M27" s="619"/>
      <c r="N27" s="619"/>
      <c r="O27" s="619"/>
      <c r="P27" s="619"/>
      <c r="Q27" s="620"/>
      <c r="R27" s="621">
        <v>453458</v>
      </c>
      <c r="S27" s="622"/>
      <c r="T27" s="622"/>
      <c r="U27" s="622"/>
      <c r="V27" s="622"/>
      <c r="W27" s="622"/>
      <c r="X27" s="622"/>
      <c r="Y27" s="623"/>
      <c r="Z27" s="657">
        <v>1</v>
      </c>
      <c r="AA27" s="657"/>
      <c r="AB27" s="657"/>
      <c r="AC27" s="657"/>
      <c r="AD27" s="658" t="s">
        <v>64</v>
      </c>
      <c r="AE27" s="658"/>
      <c r="AF27" s="658"/>
      <c r="AG27" s="658"/>
      <c r="AH27" s="658"/>
      <c r="AI27" s="658"/>
      <c r="AJ27" s="658"/>
      <c r="AK27" s="658"/>
      <c r="AL27" s="624" t="s">
        <v>64</v>
      </c>
      <c r="AM27" s="625"/>
      <c r="AN27" s="625"/>
      <c r="AO27" s="659"/>
      <c r="AP27" s="618" t="s">
        <v>231</v>
      </c>
      <c r="AQ27" s="619"/>
      <c r="AR27" s="619"/>
      <c r="AS27" s="619"/>
      <c r="AT27" s="619"/>
      <c r="AU27" s="619"/>
      <c r="AV27" s="619"/>
      <c r="AW27" s="619"/>
      <c r="AX27" s="619"/>
      <c r="AY27" s="619"/>
      <c r="AZ27" s="619"/>
      <c r="BA27" s="619"/>
      <c r="BB27" s="619"/>
      <c r="BC27" s="619"/>
      <c r="BD27" s="619"/>
      <c r="BE27" s="619"/>
      <c r="BF27" s="620"/>
      <c r="BG27" s="621">
        <v>13245995</v>
      </c>
      <c r="BH27" s="622"/>
      <c r="BI27" s="622"/>
      <c r="BJ27" s="622"/>
      <c r="BK27" s="622"/>
      <c r="BL27" s="622"/>
      <c r="BM27" s="622"/>
      <c r="BN27" s="623"/>
      <c r="BO27" s="657">
        <v>100</v>
      </c>
      <c r="BP27" s="657"/>
      <c r="BQ27" s="657"/>
      <c r="BR27" s="657"/>
      <c r="BS27" s="658">
        <v>167261</v>
      </c>
      <c r="BT27" s="658"/>
      <c r="BU27" s="658"/>
      <c r="BV27" s="658"/>
      <c r="BW27" s="658"/>
      <c r="BX27" s="658"/>
      <c r="BY27" s="658"/>
      <c r="BZ27" s="658"/>
      <c r="CA27" s="658"/>
      <c r="CB27" s="689"/>
      <c r="CD27" s="618" t="s">
        <v>232</v>
      </c>
      <c r="CE27" s="619"/>
      <c r="CF27" s="619"/>
      <c r="CG27" s="619"/>
      <c r="CH27" s="619"/>
      <c r="CI27" s="619"/>
      <c r="CJ27" s="619"/>
      <c r="CK27" s="619"/>
      <c r="CL27" s="619"/>
      <c r="CM27" s="619"/>
      <c r="CN27" s="619"/>
      <c r="CO27" s="619"/>
      <c r="CP27" s="619"/>
      <c r="CQ27" s="620"/>
      <c r="CR27" s="621">
        <v>6235109</v>
      </c>
      <c r="CS27" s="630"/>
      <c r="CT27" s="630"/>
      <c r="CU27" s="630"/>
      <c r="CV27" s="630"/>
      <c r="CW27" s="630"/>
      <c r="CX27" s="630"/>
      <c r="CY27" s="631"/>
      <c r="CZ27" s="624">
        <v>14.4</v>
      </c>
      <c r="DA27" s="632"/>
      <c r="DB27" s="632"/>
      <c r="DC27" s="633"/>
      <c r="DD27" s="627">
        <v>1666800</v>
      </c>
      <c r="DE27" s="630"/>
      <c r="DF27" s="630"/>
      <c r="DG27" s="630"/>
      <c r="DH27" s="630"/>
      <c r="DI27" s="630"/>
      <c r="DJ27" s="630"/>
      <c r="DK27" s="631"/>
      <c r="DL27" s="627">
        <v>1595738</v>
      </c>
      <c r="DM27" s="630"/>
      <c r="DN27" s="630"/>
      <c r="DO27" s="630"/>
      <c r="DP27" s="630"/>
      <c r="DQ27" s="630"/>
      <c r="DR27" s="630"/>
      <c r="DS27" s="630"/>
      <c r="DT27" s="630"/>
      <c r="DU27" s="630"/>
      <c r="DV27" s="631"/>
      <c r="DW27" s="624">
        <v>9.1999999999999993</v>
      </c>
      <c r="DX27" s="632"/>
      <c r="DY27" s="632"/>
      <c r="DZ27" s="632"/>
      <c r="EA27" s="632"/>
      <c r="EB27" s="632"/>
      <c r="EC27" s="646"/>
    </row>
    <row r="28" spans="2:133" ht="11.25" customHeight="1" x14ac:dyDescent="0.15">
      <c r="B28" s="618" t="s">
        <v>233</v>
      </c>
      <c r="C28" s="619"/>
      <c r="D28" s="619"/>
      <c r="E28" s="619"/>
      <c r="F28" s="619"/>
      <c r="G28" s="619"/>
      <c r="H28" s="619"/>
      <c r="I28" s="619"/>
      <c r="J28" s="619"/>
      <c r="K28" s="619"/>
      <c r="L28" s="619"/>
      <c r="M28" s="619"/>
      <c r="N28" s="619"/>
      <c r="O28" s="619"/>
      <c r="P28" s="619"/>
      <c r="Q28" s="620"/>
      <c r="R28" s="621">
        <v>440308</v>
      </c>
      <c r="S28" s="622"/>
      <c r="T28" s="622"/>
      <c r="U28" s="622"/>
      <c r="V28" s="622"/>
      <c r="W28" s="622"/>
      <c r="X28" s="622"/>
      <c r="Y28" s="623"/>
      <c r="Z28" s="657">
        <v>1</v>
      </c>
      <c r="AA28" s="657"/>
      <c r="AB28" s="657"/>
      <c r="AC28" s="657"/>
      <c r="AD28" s="658">
        <v>54453</v>
      </c>
      <c r="AE28" s="658"/>
      <c r="AF28" s="658"/>
      <c r="AG28" s="658"/>
      <c r="AH28" s="658"/>
      <c r="AI28" s="658"/>
      <c r="AJ28" s="658"/>
      <c r="AK28" s="658"/>
      <c r="AL28" s="624">
        <v>0.3</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234</v>
      </c>
      <c r="CE28" s="619"/>
      <c r="CF28" s="619"/>
      <c r="CG28" s="619"/>
      <c r="CH28" s="619"/>
      <c r="CI28" s="619"/>
      <c r="CJ28" s="619"/>
      <c r="CK28" s="619"/>
      <c r="CL28" s="619"/>
      <c r="CM28" s="619"/>
      <c r="CN28" s="619"/>
      <c r="CO28" s="619"/>
      <c r="CP28" s="619"/>
      <c r="CQ28" s="620"/>
      <c r="CR28" s="621">
        <v>2279593</v>
      </c>
      <c r="CS28" s="622"/>
      <c r="CT28" s="622"/>
      <c r="CU28" s="622"/>
      <c r="CV28" s="622"/>
      <c r="CW28" s="622"/>
      <c r="CX28" s="622"/>
      <c r="CY28" s="623"/>
      <c r="CZ28" s="624">
        <v>5.3</v>
      </c>
      <c r="DA28" s="632"/>
      <c r="DB28" s="632"/>
      <c r="DC28" s="633"/>
      <c r="DD28" s="627">
        <v>2071398</v>
      </c>
      <c r="DE28" s="622"/>
      <c r="DF28" s="622"/>
      <c r="DG28" s="622"/>
      <c r="DH28" s="622"/>
      <c r="DI28" s="622"/>
      <c r="DJ28" s="622"/>
      <c r="DK28" s="623"/>
      <c r="DL28" s="627">
        <v>1676798</v>
      </c>
      <c r="DM28" s="622"/>
      <c r="DN28" s="622"/>
      <c r="DO28" s="622"/>
      <c r="DP28" s="622"/>
      <c r="DQ28" s="622"/>
      <c r="DR28" s="622"/>
      <c r="DS28" s="622"/>
      <c r="DT28" s="622"/>
      <c r="DU28" s="622"/>
      <c r="DV28" s="623"/>
      <c r="DW28" s="624">
        <v>9.6999999999999993</v>
      </c>
      <c r="DX28" s="632"/>
      <c r="DY28" s="632"/>
      <c r="DZ28" s="632"/>
      <c r="EA28" s="632"/>
      <c r="EB28" s="632"/>
      <c r="EC28" s="646"/>
    </row>
    <row r="29" spans="2:133" ht="11.25" customHeight="1" x14ac:dyDescent="0.15">
      <c r="B29" s="618" t="s">
        <v>235</v>
      </c>
      <c r="C29" s="619"/>
      <c r="D29" s="619"/>
      <c r="E29" s="619"/>
      <c r="F29" s="619"/>
      <c r="G29" s="619"/>
      <c r="H29" s="619"/>
      <c r="I29" s="619"/>
      <c r="J29" s="619"/>
      <c r="K29" s="619"/>
      <c r="L29" s="619"/>
      <c r="M29" s="619"/>
      <c r="N29" s="619"/>
      <c r="O29" s="619"/>
      <c r="P29" s="619"/>
      <c r="Q29" s="620"/>
      <c r="R29" s="621">
        <v>75060</v>
      </c>
      <c r="S29" s="622"/>
      <c r="T29" s="622"/>
      <c r="U29" s="622"/>
      <c r="V29" s="622"/>
      <c r="W29" s="622"/>
      <c r="X29" s="622"/>
      <c r="Y29" s="623"/>
      <c r="Z29" s="657">
        <v>0.2</v>
      </c>
      <c r="AA29" s="657"/>
      <c r="AB29" s="657"/>
      <c r="AC29" s="657"/>
      <c r="AD29" s="658">
        <v>1119</v>
      </c>
      <c r="AE29" s="658"/>
      <c r="AF29" s="658"/>
      <c r="AG29" s="658"/>
      <c r="AH29" s="658"/>
      <c r="AI29" s="658"/>
      <c r="AJ29" s="658"/>
      <c r="AK29" s="658"/>
      <c r="AL29" s="624">
        <v>0</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236</v>
      </c>
      <c r="CE29" s="635"/>
      <c r="CF29" s="618" t="s">
        <v>237</v>
      </c>
      <c r="CG29" s="619"/>
      <c r="CH29" s="619"/>
      <c r="CI29" s="619"/>
      <c r="CJ29" s="619"/>
      <c r="CK29" s="619"/>
      <c r="CL29" s="619"/>
      <c r="CM29" s="619"/>
      <c r="CN29" s="619"/>
      <c r="CO29" s="619"/>
      <c r="CP29" s="619"/>
      <c r="CQ29" s="620"/>
      <c r="CR29" s="621">
        <v>2279593</v>
      </c>
      <c r="CS29" s="630"/>
      <c r="CT29" s="630"/>
      <c r="CU29" s="630"/>
      <c r="CV29" s="630"/>
      <c r="CW29" s="630"/>
      <c r="CX29" s="630"/>
      <c r="CY29" s="631"/>
      <c r="CZ29" s="624">
        <v>5.3</v>
      </c>
      <c r="DA29" s="632"/>
      <c r="DB29" s="632"/>
      <c r="DC29" s="633"/>
      <c r="DD29" s="627">
        <v>2071398</v>
      </c>
      <c r="DE29" s="630"/>
      <c r="DF29" s="630"/>
      <c r="DG29" s="630"/>
      <c r="DH29" s="630"/>
      <c r="DI29" s="630"/>
      <c r="DJ29" s="630"/>
      <c r="DK29" s="631"/>
      <c r="DL29" s="627">
        <v>1676798</v>
      </c>
      <c r="DM29" s="630"/>
      <c r="DN29" s="630"/>
      <c r="DO29" s="630"/>
      <c r="DP29" s="630"/>
      <c r="DQ29" s="630"/>
      <c r="DR29" s="630"/>
      <c r="DS29" s="630"/>
      <c r="DT29" s="630"/>
      <c r="DU29" s="630"/>
      <c r="DV29" s="631"/>
      <c r="DW29" s="624">
        <v>9.6999999999999993</v>
      </c>
      <c r="DX29" s="632"/>
      <c r="DY29" s="632"/>
      <c r="DZ29" s="632"/>
      <c r="EA29" s="632"/>
      <c r="EB29" s="632"/>
      <c r="EC29" s="646"/>
    </row>
    <row r="30" spans="2:133" ht="11.25" customHeight="1" x14ac:dyDescent="0.15">
      <c r="B30" s="618" t="s">
        <v>238</v>
      </c>
      <c r="C30" s="619"/>
      <c r="D30" s="619"/>
      <c r="E30" s="619"/>
      <c r="F30" s="619"/>
      <c r="G30" s="619"/>
      <c r="H30" s="619"/>
      <c r="I30" s="619"/>
      <c r="J30" s="619"/>
      <c r="K30" s="619"/>
      <c r="L30" s="619"/>
      <c r="M30" s="619"/>
      <c r="N30" s="619"/>
      <c r="O30" s="619"/>
      <c r="P30" s="619"/>
      <c r="Q30" s="620"/>
      <c r="R30" s="621">
        <v>6931391</v>
      </c>
      <c r="S30" s="622"/>
      <c r="T30" s="622"/>
      <c r="U30" s="622"/>
      <c r="V30" s="622"/>
      <c r="W30" s="622"/>
      <c r="X30" s="622"/>
      <c r="Y30" s="623"/>
      <c r="Z30" s="657">
        <v>15.2</v>
      </c>
      <c r="AA30" s="657"/>
      <c r="AB30" s="657"/>
      <c r="AC30" s="657"/>
      <c r="AD30" s="658" t="s">
        <v>64</v>
      </c>
      <c r="AE30" s="658"/>
      <c r="AF30" s="658"/>
      <c r="AG30" s="658"/>
      <c r="AH30" s="658"/>
      <c r="AI30" s="658"/>
      <c r="AJ30" s="658"/>
      <c r="AK30" s="658"/>
      <c r="AL30" s="624" t="s">
        <v>64</v>
      </c>
      <c r="AM30" s="625"/>
      <c r="AN30" s="625"/>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87"/>
      <c r="BI30" s="687"/>
      <c r="BJ30" s="687"/>
      <c r="BK30" s="687"/>
      <c r="BL30" s="687"/>
      <c r="BM30" s="687"/>
      <c r="BN30" s="687"/>
      <c r="BO30" s="687"/>
      <c r="BP30" s="687"/>
      <c r="BQ30" s="688"/>
      <c r="BR30" s="673" t="s">
        <v>240</v>
      </c>
      <c r="BS30" s="687"/>
      <c r="BT30" s="687"/>
      <c r="BU30" s="687"/>
      <c r="BV30" s="687"/>
      <c r="BW30" s="687"/>
      <c r="BX30" s="687"/>
      <c r="BY30" s="687"/>
      <c r="BZ30" s="687"/>
      <c r="CA30" s="687"/>
      <c r="CB30" s="688"/>
      <c r="CD30" s="636"/>
      <c r="CE30" s="637"/>
      <c r="CF30" s="618" t="s">
        <v>241</v>
      </c>
      <c r="CG30" s="619"/>
      <c r="CH30" s="619"/>
      <c r="CI30" s="619"/>
      <c r="CJ30" s="619"/>
      <c r="CK30" s="619"/>
      <c r="CL30" s="619"/>
      <c r="CM30" s="619"/>
      <c r="CN30" s="619"/>
      <c r="CO30" s="619"/>
      <c r="CP30" s="619"/>
      <c r="CQ30" s="620"/>
      <c r="CR30" s="621">
        <v>2187182</v>
      </c>
      <c r="CS30" s="622"/>
      <c r="CT30" s="622"/>
      <c r="CU30" s="622"/>
      <c r="CV30" s="622"/>
      <c r="CW30" s="622"/>
      <c r="CX30" s="622"/>
      <c r="CY30" s="623"/>
      <c r="CZ30" s="624">
        <v>5.0999999999999996</v>
      </c>
      <c r="DA30" s="632"/>
      <c r="DB30" s="632"/>
      <c r="DC30" s="633"/>
      <c r="DD30" s="627">
        <v>1987688</v>
      </c>
      <c r="DE30" s="622"/>
      <c r="DF30" s="622"/>
      <c r="DG30" s="622"/>
      <c r="DH30" s="622"/>
      <c r="DI30" s="622"/>
      <c r="DJ30" s="622"/>
      <c r="DK30" s="623"/>
      <c r="DL30" s="627">
        <v>1593088</v>
      </c>
      <c r="DM30" s="622"/>
      <c r="DN30" s="622"/>
      <c r="DO30" s="622"/>
      <c r="DP30" s="622"/>
      <c r="DQ30" s="622"/>
      <c r="DR30" s="622"/>
      <c r="DS30" s="622"/>
      <c r="DT30" s="622"/>
      <c r="DU30" s="622"/>
      <c r="DV30" s="623"/>
      <c r="DW30" s="624">
        <v>9.1999999999999993</v>
      </c>
      <c r="DX30" s="632"/>
      <c r="DY30" s="632"/>
      <c r="DZ30" s="632"/>
      <c r="EA30" s="632"/>
      <c r="EB30" s="632"/>
      <c r="EC30" s="646"/>
    </row>
    <row r="31" spans="2:133" ht="11.25" customHeight="1" x14ac:dyDescent="0.15">
      <c r="B31" s="690" t="s">
        <v>242</v>
      </c>
      <c r="C31" s="691"/>
      <c r="D31" s="691"/>
      <c r="E31" s="691"/>
      <c r="F31" s="691"/>
      <c r="G31" s="691"/>
      <c r="H31" s="691"/>
      <c r="I31" s="691"/>
      <c r="J31" s="691"/>
      <c r="K31" s="691"/>
      <c r="L31" s="691"/>
      <c r="M31" s="691"/>
      <c r="N31" s="691"/>
      <c r="O31" s="691"/>
      <c r="P31" s="691"/>
      <c r="Q31" s="692"/>
      <c r="R31" s="621" t="s">
        <v>64</v>
      </c>
      <c r="S31" s="622"/>
      <c r="T31" s="622"/>
      <c r="U31" s="622"/>
      <c r="V31" s="622"/>
      <c r="W31" s="622"/>
      <c r="X31" s="622"/>
      <c r="Y31" s="623"/>
      <c r="Z31" s="657" t="s">
        <v>64</v>
      </c>
      <c r="AA31" s="657"/>
      <c r="AB31" s="657"/>
      <c r="AC31" s="657"/>
      <c r="AD31" s="658" t="s">
        <v>64</v>
      </c>
      <c r="AE31" s="658"/>
      <c r="AF31" s="658"/>
      <c r="AG31" s="658"/>
      <c r="AH31" s="658"/>
      <c r="AI31" s="658"/>
      <c r="AJ31" s="658"/>
      <c r="AK31" s="658"/>
      <c r="AL31" s="624" t="s">
        <v>64</v>
      </c>
      <c r="AM31" s="625"/>
      <c r="AN31" s="625"/>
      <c r="AO31" s="659"/>
      <c r="AP31" s="682" t="s">
        <v>243</v>
      </c>
      <c r="AQ31" s="683"/>
      <c r="AR31" s="683"/>
      <c r="AS31" s="683"/>
      <c r="AT31" s="684" t="s">
        <v>244</v>
      </c>
      <c r="AU31" s="77"/>
      <c r="AV31" s="77"/>
      <c r="AW31" s="77"/>
      <c r="AX31" s="670" t="s">
        <v>120</v>
      </c>
      <c r="AY31" s="671"/>
      <c r="AZ31" s="671"/>
      <c r="BA31" s="671"/>
      <c r="BB31" s="671"/>
      <c r="BC31" s="671"/>
      <c r="BD31" s="671"/>
      <c r="BE31" s="671"/>
      <c r="BF31" s="672"/>
      <c r="BG31" s="678">
        <v>99</v>
      </c>
      <c r="BH31" s="679"/>
      <c r="BI31" s="679"/>
      <c r="BJ31" s="679"/>
      <c r="BK31" s="679"/>
      <c r="BL31" s="679"/>
      <c r="BM31" s="680">
        <v>94.9</v>
      </c>
      <c r="BN31" s="679"/>
      <c r="BO31" s="679"/>
      <c r="BP31" s="679"/>
      <c r="BQ31" s="681"/>
      <c r="BR31" s="678">
        <v>99</v>
      </c>
      <c r="BS31" s="679"/>
      <c r="BT31" s="679"/>
      <c r="BU31" s="679"/>
      <c r="BV31" s="679"/>
      <c r="BW31" s="679"/>
      <c r="BX31" s="680">
        <v>94.2</v>
      </c>
      <c r="BY31" s="679"/>
      <c r="BZ31" s="679"/>
      <c r="CA31" s="679"/>
      <c r="CB31" s="681"/>
      <c r="CD31" s="636"/>
      <c r="CE31" s="637"/>
      <c r="CF31" s="618" t="s">
        <v>245</v>
      </c>
      <c r="CG31" s="619"/>
      <c r="CH31" s="619"/>
      <c r="CI31" s="619"/>
      <c r="CJ31" s="619"/>
      <c r="CK31" s="619"/>
      <c r="CL31" s="619"/>
      <c r="CM31" s="619"/>
      <c r="CN31" s="619"/>
      <c r="CO31" s="619"/>
      <c r="CP31" s="619"/>
      <c r="CQ31" s="620"/>
      <c r="CR31" s="621">
        <v>92411</v>
      </c>
      <c r="CS31" s="630"/>
      <c r="CT31" s="630"/>
      <c r="CU31" s="630"/>
      <c r="CV31" s="630"/>
      <c r="CW31" s="630"/>
      <c r="CX31" s="630"/>
      <c r="CY31" s="631"/>
      <c r="CZ31" s="624">
        <v>0.2</v>
      </c>
      <c r="DA31" s="632"/>
      <c r="DB31" s="632"/>
      <c r="DC31" s="633"/>
      <c r="DD31" s="627">
        <v>83710</v>
      </c>
      <c r="DE31" s="630"/>
      <c r="DF31" s="630"/>
      <c r="DG31" s="630"/>
      <c r="DH31" s="630"/>
      <c r="DI31" s="630"/>
      <c r="DJ31" s="630"/>
      <c r="DK31" s="631"/>
      <c r="DL31" s="627">
        <v>83710</v>
      </c>
      <c r="DM31" s="630"/>
      <c r="DN31" s="630"/>
      <c r="DO31" s="630"/>
      <c r="DP31" s="630"/>
      <c r="DQ31" s="630"/>
      <c r="DR31" s="630"/>
      <c r="DS31" s="630"/>
      <c r="DT31" s="630"/>
      <c r="DU31" s="630"/>
      <c r="DV31" s="631"/>
      <c r="DW31" s="624">
        <v>0.5</v>
      </c>
      <c r="DX31" s="632"/>
      <c r="DY31" s="632"/>
      <c r="DZ31" s="632"/>
      <c r="EA31" s="632"/>
      <c r="EB31" s="632"/>
      <c r="EC31" s="646"/>
    </row>
    <row r="32" spans="2:133" ht="11.25" customHeight="1" x14ac:dyDescent="0.15">
      <c r="B32" s="618" t="s">
        <v>246</v>
      </c>
      <c r="C32" s="619"/>
      <c r="D32" s="619"/>
      <c r="E32" s="619"/>
      <c r="F32" s="619"/>
      <c r="G32" s="619"/>
      <c r="H32" s="619"/>
      <c r="I32" s="619"/>
      <c r="J32" s="619"/>
      <c r="K32" s="619"/>
      <c r="L32" s="619"/>
      <c r="M32" s="619"/>
      <c r="N32" s="619"/>
      <c r="O32" s="619"/>
      <c r="P32" s="619"/>
      <c r="Q32" s="620"/>
      <c r="R32" s="621">
        <v>3107118</v>
      </c>
      <c r="S32" s="622"/>
      <c r="T32" s="622"/>
      <c r="U32" s="622"/>
      <c r="V32" s="622"/>
      <c r="W32" s="622"/>
      <c r="X32" s="622"/>
      <c r="Y32" s="623"/>
      <c r="Z32" s="657">
        <v>6.8</v>
      </c>
      <c r="AA32" s="657"/>
      <c r="AB32" s="657"/>
      <c r="AC32" s="657"/>
      <c r="AD32" s="658" t="s">
        <v>64</v>
      </c>
      <c r="AE32" s="658"/>
      <c r="AF32" s="658"/>
      <c r="AG32" s="658"/>
      <c r="AH32" s="658"/>
      <c r="AI32" s="658"/>
      <c r="AJ32" s="658"/>
      <c r="AK32" s="658"/>
      <c r="AL32" s="624" t="s">
        <v>64</v>
      </c>
      <c r="AM32" s="625"/>
      <c r="AN32" s="625"/>
      <c r="AO32" s="659"/>
      <c r="AP32" s="660"/>
      <c r="AQ32" s="661"/>
      <c r="AR32" s="661"/>
      <c r="AS32" s="661"/>
      <c r="AT32" s="685"/>
      <c r="AU32" s="73" t="s">
        <v>247</v>
      </c>
      <c r="AX32" s="618" t="s">
        <v>248</v>
      </c>
      <c r="AY32" s="619"/>
      <c r="AZ32" s="619"/>
      <c r="BA32" s="619"/>
      <c r="BB32" s="619"/>
      <c r="BC32" s="619"/>
      <c r="BD32" s="619"/>
      <c r="BE32" s="619"/>
      <c r="BF32" s="620"/>
      <c r="BG32" s="677">
        <v>98.6</v>
      </c>
      <c r="BH32" s="630"/>
      <c r="BI32" s="630"/>
      <c r="BJ32" s="630"/>
      <c r="BK32" s="630"/>
      <c r="BL32" s="630"/>
      <c r="BM32" s="625">
        <v>94.6</v>
      </c>
      <c r="BN32" s="630"/>
      <c r="BO32" s="630"/>
      <c r="BP32" s="630"/>
      <c r="BQ32" s="655"/>
      <c r="BR32" s="677">
        <v>98.8</v>
      </c>
      <c r="BS32" s="630"/>
      <c r="BT32" s="630"/>
      <c r="BU32" s="630"/>
      <c r="BV32" s="630"/>
      <c r="BW32" s="630"/>
      <c r="BX32" s="625">
        <v>94.3</v>
      </c>
      <c r="BY32" s="630"/>
      <c r="BZ32" s="630"/>
      <c r="CA32" s="630"/>
      <c r="CB32" s="655"/>
      <c r="CD32" s="638"/>
      <c r="CE32" s="639"/>
      <c r="CF32" s="618" t="s">
        <v>249</v>
      </c>
      <c r="CG32" s="619"/>
      <c r="CH32" s="619"/>
      <c r="CI32" s="619"/>
      <c r="CJ32" s="619"/>
      <c r="CK32" s="619"/>
      <c r="CL32" s="619"/>
      <c r="CM32" s="619"/>
      <c r="CN32" s="619"/>
      <c r="CO32" s="619"/>
      <c r="CP32" s="619"/>
      <c r="CQ32" s="620"/>
      <c r="CR32" s="621" t="s">
        <v>64</v>
      </c>
      <c r="CS32" s="622"/>
      <c r="CT32" s="622"/>
      <c r="CU32" s="622"/>
      <c r="CV32" s="622"/>
      <c r="CW32" s="622"/>
      <c r="CX32" s="622"/>
      <c r="CY32" s="623"/>
      <c r="CZ32" s="624" t="s">
        <v>64</v>
      </c>
      <c r="DA32" s="632"/>
      <c r="DB32" s="632"/>
      <c r="DC32" s="633"/>
      <c r="DD32" s="627" t="s">
        <v>64</v>
      </c>
      <c r="DE32" s="622"/>
      <c r="DF32" s="622"/>
      <c r="DG32" s="622"/>
      <c r="DH32" s="622"/>
      <c r="DI32" s="622"/>
      <c r="DJ32" s="622"/>
      <c r="DK32" s="623"/>
      <c r="DL32" s="627" t="s">
        <v>64</v>
      </c>
      <c r="DM32" s="622"/>
      <c r="DN32" s="622"/>
      <c r="DO32" s="622"/>
      <c r="DP32" s="622"/>
      <c r="DQ32" s="622"/>
      <c r="DR32" s="622"/>
      <c r="DS32" s="622"/>
      <c r="DT32" s="622"/>
      <c r="DU32" s="622"/>
      <c r="DV32" s="623"/>
      <c r="DW32" s="624" t="s">
        <v>64</v>
      </c>
      <c r="DX32" s="632"/>
      <c r="DY32" s="632"/>
      <c r="DZ32" s="632"/>
      <c r="EA32" s="632"/>
      <c r="EB32" s="632"/>
      <c r="EC32" s="646"/>
    </row>
    <row r="33" spans="2:133" ht="11.25" customHeight="1" x14ac:dyDescent="0.15">
      <c r="B33" s="618" t="s">
        <v>250</v>
      </c>
      <c r="C33" s="619"/>
      <c r="D33" s="619"/>
      <c r="E33" s="619"/>
      <c r="F33" s="619"/>
      <c r="G33" s="619"/>
      <c r="H33" s="619"/>
      <c r="I33" s="619"/>
      <c r="J33" s="619"/>
      <c r="K33" s="619"/>
      <c r="L33" s="619"/>
      <c r="M33" s="619"/>
      <c r="N33" s="619"/>
      <c r="O33" s="619"/>
      <c r="P33" s="619"/>
      <c r="Q33" s="620"/>
      <c r="R33" s="621">
        <v>154426</v>
      </c>
      <c r="S33" s="622"/>
      <c r="T33" s="622"/>
      <c r="U33" s="622"/>
      <c r="V33" s="622"/>
      <c r="W33" s="622"/>
      <c r="X33" s="622"/>
      <c r="Y33" s="623"/>
      <c r="Z33" s="657">
        <v>0.3</v>
      </c>
      <c r="AA33" s="657"/>
      <c r="AB33" s="657"/>
      <c r="AC33" s="657"/>
      <c r="AD33" s="658">
        <v>18653</v>
      </c>
      <c r="AE33" s="658"/>
      <c r="AF33" s="658"/>
      <c r="AG33" s="658"/>
      <c r="AH33" s="658"/>
      <c r="AI33" s="658"/>
      <c r="AJ33" s="658"/>
      <c r="AK33" s="658"/>
      <c r="AL33" s="624">
        <v>0.1</v>
      </c>
      <c r="AM33" s="625"/>
      <c r="AN33" s="625"/>
      <c r="AO33" s="659"/>
      <c r="AP33" s="662"/>
      <c r="AQ33" s="663"/>
      <c r="AR33" s="663"/>
      <c r="AS33" s="663"/>
      <c r="AT33" s="686"/>
      <c r="AU33" s="78"/>
      <c r="AV33" s="78"/>
      <c r="AW33" s="78"/>
      <c r="AX33" s="602" t="s">
        <v>251</v>
      </c>
      <c r="AY33" s="603"/>
      <c r="AZ33" s="603"/>
      <c r="BA33" s="603"/>
      <c r="BB33" s="603"/>
      <c r="BC33" s="603"/>
      <c r="BD33" s="603"/>
      <c r="BE33" s="603"/>
      <c r="BF33" s="604"/>
      <c r="BG33" s="676">
        <v>99.1</v>
      </c>
      <c r="BH33" s="606"/>
      <c r="BI33" s="606"/>
      <c r="BJ33" s="606"/>
      <c r="BK33" s="606"/>
      <c r="BL33" s="606"/>
      <c r="BM33" s="650">
        <v>94.8</v>
      </c>
      <c r="BN33" s="606"/>
      <c r="BO33" s="606"/>
      <c r="BP33" s="606"/>
      <c r="BQ33" s="644"/>
      <c r="BR33" s="676">
        <v>99.1</v>
      </c>
      <c r="BS33" s="606"/>
      <c r="BT33" s="606"/>
      <c r="BU33" s="606"/>
      <c r="BV33" s="606"/>
      <c r="BW33" s="606"/>
      <c r="BX33" s="650">
        <v>94.3</v>
      </c>
      <c r="BY33" s="606"/>
      <c r="BZ33" s="606"/>
      <c r="CA33" s="606"/>
      <c r="CB33" s="644"/>
      <c r="CD33" s="618" t="s">
        <v>252</v>
      </c>
      <c r="CE33" s="619"/>
      <c r="CF33" s="619"/>
      <c r="CG33" s="619"/>
      <c r="CH33" s="619"/>
      <c r="CI33" s="619"/>
      <c r="CJ33" s="619"/>
      <c r="CK33" s="619"/>
      <c r="CL33" s="619"/>
      <c r="CM33" s="619"/>
      <c r="CN33" s="619"/>
      <c r="CO33" s="619"/>
      <c r="CP33" s="619"/>
      <c r="CQ33" s="620"/>
      <c r="CR33" s="621">
        <v>24373949</v>
      </c>
      <c r="CS33" s="630"/>
      <c r="CT33" s="630"/>
      <c r="CU33" s="630"/>
      <c r="CV33" s="630"/>
      <c r="CW33" s="630"/>
      <c r="CX33" s="630"/>
      <c r="CY33" s="631"/>
      <c r="CZ33" s="624">
        <v>56.4</v>
      </c>
      <c r="DA33" s="632"/>
      <c r="DB33" s="632"/>
      <c r="DC33" s="633"/>
      <c r="DD33" s="627">
        <v>16626132</v>
      </c>
      <c r="DE33" s="630"/>
      <c r="DF33" s="630"/>
      <c r="DG33" s="630"/>
      <c r="DH33" s="630"/>
      <c r="DI33" s="630"/>
      <c r="DJ33" s="630"/>
      <c r="DK33" s="631"/>
      <c r="DL33" s="627">
        <v>8345498</v>
      </c>
      <c r="DM33" s="630"/>
      <c r="DN33" s="630"/>
      <c r="DO33" s="630"/>
      <c r="DP33" s="630"/>
      <c r="DQ33" s="630"/>
      <c r="DR33" s="630"/>
      <c r="DS33" s="630"/>
      <c r="DT33" s="630"/>
      <c r="DU33" s="630"/>
      <c r="DV33" s="631"/>
      <c r="DW33" s="624">
        <v>48.4</v>
      </c>
      <c r="DX33" s="632"/>
      <c r="DY33" s="632"/>
      <c r="DZ33" s="632"/>
      <c r="EA33" s="632"/>
      <c r="EB33" s="632"/>
      <c r="EC33" s="646"/>
    </row>
    <row r="34" spans="2:133" ht="11.25" customHeight="1" x14ac:dyDescent="0.15">
      <c r="B34" s="618" t="s">
        <v>253</v>
      </c>
      <c r="C34" s="619"/>
      <c r="D34" s="619"/>
      <c r="E34" s="619"/>
      <c r="F34" s="619"/>
      <c r="G34" s="619"/>
      <c r="H34" s="619"/>
      <c r="I34" s="619"/>
      <c r="J34" s="619"/>
      <c r="K34" s="619"/>
      <c r="L34" s="619"/>
      <c r="M34" s="619"/>
      <c r="N34" s="619"/>
      <c r="O34" s="619"/>
      <c r="P34" s="619"/>
      <c r="Q34" s="620"/>
      <c r="R34" s="621">
        <v>8755886</v>
      </c>
      <c r="S34" s="622"/>
      <c r="T34" s="622"/>
      <c r="U34" s="622"/>
      <c r="V34" s="622"/>
      <c r="W34" s="622"/>
      <c r="X34" s="622"/>
      <c r="Y34" s="623"/>
      <c r="Z34" s="657">
        <v>19.2</v>
      </c>
      <c r="AA34" s="657"/>
      <c r="AB34" s="657"/>
      <c r="AC34" s="657"/>
      <c r="AD34" s="658" t="s">
        <v>64</v>
      </c>
      <c r="AE34" s="658"/>
      <c r="AF34" s="658"/>
      <c r="AG34" s="658"/>
      <c r="AH34" s="658"/>
      <c r="AI34" s="658"/>
      <c r="AJ34" s="658"/>
      <c r="AK34" s="658"/>
      <c r="AL34" s="624" t="s">
        <v>64</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254</v>
      </c>
      <c r="CE34" s="619"/>
      <c r="CF34" s="619"/>
      <c r="CG34" s="619"/>
      <c r="CH34" s="619"/>
      <c r="CI34" s="619"/>
      <c r="CJ34" s="619"/>
      <c r="CK34" s="619"/>
      <c r="CL34" s="619"/>
      <c r="CM34" s="619"/>
      <c r="CN34" s="619"/>
      <c r="CO34" s="619"/>
      <c r="CP34" s="619"/>
      <c r="CQ34" s="620"/>
      <c r="CR34" s="621">
        <v>10265209</v>
      </c>
      <c r="CS34" s="622"/>
      <c r="CT34" s="622"/>
      <c r="CU34" s="622"/>
      <c r="CV34" s="622"/>
      <c r="CW34" s="622"/>
      <c r="CX34" s="622"/>
      <c r="CY34" s="623"/>
      <c r="CZ34" s="624">
        <v>23.7</v>
      </c>
      <c r="DA34" s="632"/>
      <c r="DB34" s="632"/>
      <c r="DC34" s="633"/>
      <c r="DD34" s="627">
        <v>8470773</v>
      </c>
      <c r="DE34" s="622"/>
      <c r="DF34" s="622"/>
      <c r="DG34" s="622"/>
      <c r="DH34" s="622"/>
      <c r="DI34" s="622"/>
      <c r="DJ34" s="622"/>
      <c r="DK34" s="623"/>
      <c r="DL34" s="627">
        <v>2826160</v>
      </c>
      <c r="DM34" s="622"/>
      <c r="DN34" s="622"/>
      <c r="DO34" s="622"/>
      <c r="DP34" s="622"/>
      <c r="DQ34" s="622"/>
      <c r="DR34" s="622"/>
      <c r="DS34" s="622"/>
      <c r="DT34" s="622"/>
      <c r="DU34" s="622"/>
      <c r="DV34" s="623"/>
      <c r="DW34" s="624">
        <v>16.399999999999999</v>
      </c>
      <c r="DX34" s="632"/>
      <c r="DY34" s="632"/>
      <c r="DZ34" s="632"/>
      <c r="EA34" s="632"/>
      <c r="EB34" s="632"/>
      <c r="EC34" s="646"/>
    </row>
    <row r="35" spans="2:133" ht="11.25" customHeight="1" x14ac:dyDescent="0.15">
      <c r="B35" s="618" t="s">
        <v>255</v>
      </c>
      <c r="C35" s="619"/>
      <c r="D35" s="619"/>
      <c r="E35" s="619"/>
      <c r="F35" s="619"/>
      <c r="G35" s="619"/>
      <c r="H35" s="619"/>
      <c r="I35" s="619"/>
      <c r="J35" s="619"/>
      <c r="K35" s="619"/>
      <c r="L35" s="619"/>
      <c r="M35" s="619"/>
      <c r="N35" s="619"/>
      <c r="O35" s="619"/>
      <c r="P35" s="619"/>
      <c r="Q35" s="620"/>
      <c r="R35" s="621">
        <v>1788640</v>
      </c>
      <c r="S35" s="622"/>
      <c r="T35" s="622"/>
      <c r="U35" s="622"/>
      <c r="V35" s="622"/>
      <c r="W35" s="622"/>
      <c r="X35" s="622"/>
      <c r="Y35" s="623"/>
      <c r="Z35" s="657">
        <v>3.9</v>
      </c>
      <c r="AA35" s="657"/>
      <c r="AB35" s="657"/>
      <c r="AC35" s="657"/>
      <c r="AD35" s="658" t="s">
        <v>64</v>
      </c>
      <c r="AE35" s="658"/>
      <c r="AF35" s="658"/>
      <c r="AG35" s="658"/>
      <c r="AH35" s="658"/>
      <c r="AI35" s="658"/>
      <c r="AJ35" s="658"/>
      <c r="AK35" s="658"/>
      <c r="AL35" s="624" t="s">
        <v>64</v>
      </c>
      <c r="AM35" s="625"/>
      <c r="AN35" s="625"/>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258</v>
      </c>
      <c r="CE35" s="619"/>
      <c r="CF35" s="619"/>
      <c r="CG35" s="619"/>
      <c r="CH35" s="619"/>
      <c r="CI35" s="619"/>
      <c r="CJ35" s="619"/>
      <c r="CK35" s="619"/>
      <c r="CL35" s="619"/>
      <c r="CM35" s="619"/>
      <c r="CN35" s="619"/>
      <c r="CO35" s="619"/>
      <c r="CP35" s="619"/>
      <c r="CQ35" s="620"/>
      <c r="CR35" s="621">
        <v>582570</v>
      </c>
      <c r="CS35" s="630"/>
      <c r="CT35" s="630"/>
      <c r="CU35" s="630"/>
      <c r="CV35" s="630"/>
      <c r="CW35" s="630"/>
      <c r="CX35" s="630"/>
      <c r="CY35" s="631"/>
      <c r="CZ35" s="624">
        <v>1.3</v>
      </c>
      <c r="DA35" s="632"/>
      <c r="DB35" s="632"/>
      <c r="DC35" s="633"/>
      <c r="DD35" s="627">
        <v>382147</v>
      </c>
      <c r="DE35" s="630"/>
      <c r="DF35" s="630"/>
      <c r="DG35" s="630"/>
      <c r="DH35" s="630"/>
      <c r="DI35" s="630"/>
      <c r="DJ35" s="630"/>
      <c r="DK35" s="631"/>
      <c r="DL35" s="627">
        <v>364997</v>
      </c>
      <c r="DM35" s="630"/>
      <c r="DN35" s="630"/>
      <c r="DO35" s="630"/>
      <c r="DP35" s="630"/>
      <c r="DQ35" s="630"/>
      <c r="DR35" s="630"/>
      <c r="DS35" s="630"/>
      <c r="DT35" s="630"/>
      <c r="DU35" s="630"/>
      <c r="DV35" s="631"/>
      <c r="DW35" s="624">
        <v>2.1</v>
      </c>
      <c r="DX35" s="632"/>
      <c r="DY35" s="632"/>
      <c r="DZ35" s="632"/>
      <c r="EA35" s="632"/>
      <c r="EB35" s="632"/>
      <c r="EC35" s="646"/>
    </row>
    <row r="36" spans="2:133" ht="11.25" customHeight="1" x14ac:dyDescent="0.15">
      <c r="B36" s="618" t="s">
        <v>259</v>
      </c>
      <c r="C36" s="619"/>
      <c r="D36" s="619"/>
      <c r="E36" s="619"/>
      <c r="F36" s="619"/>
      <c r="G36" s="619"/>
      <c r="H36" s="619"/>
      <c r="I36" s="619"/>
      <c r="J36" s="619"/>
      <c r="K36" s="619"/>
      <c r="L36" s="619"/>
      <c r="M36" s="619"/>
      <c r="N36" s="619"/>
      <c r="O36" s="619"/>
      <c r="P36" s="619"/>
      <c r="Q36" s="620"/>
      <c r="R36" s="621">
        <v>2625928</v>
      </c>
      <c r="S36" s="622"/>
      <c r="T36" s="622"/>
      <c r="U36" s="622"/>
      <c r="V36" s="622"/>
      <c r="W36" s="622"/>
      <c r="X36" s="622"/>
      <c r="Y36" s="623"/>
      <c r="Z36" s="657">
        <v>5.8</v>
      </c>
      <c r="AA36" s="657"/>
      <c r="AB36" s="657"/>
      <c r="AC36" s="657"/>
      <c r="AD36" s="658" t="s">
        <v>64</v>
      </c>
      <c r="AE36" s="658"/>
      <c r="AF36" s="658"/>
      <c r="AG36" s="658"/>
      <c r="AH36" s="658"/>
      <c r="AI36" s="658"/>
      <c r="AJ36" s="658"/>
      <c r="AK36" s="658"/>
      <c r="AL36" s="624" t="s">
        <v>64</v>
      </c>
      <c r="AM36" s="625"/>
      <c r="AN36" s="625"/>
      <c r="AO36" s="659"/>
      <c r="AP36" s="81"/>
      <c r="AQ36" s="664" t="s">
        <v>260</v>
      </c>
      <c r="AR36" s="665"/>
      <c r="AS36" s="665"/>
      <c r="AT36" s="665"/>
      <c r="AU36" s="665"/>
      <c r="AV36" s="665"/>
      <c r="AW36" s="665"/>
      <c r="AX36" s="665"/>
      <c r="AY36" s="666"/>
      <c r="AZ36" s="667">
        <v>4076469</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56903</v>
      </c>
      <c r="BW36" s="668"/>
      <c r="BX36" s="668"/>
      <c r="BY36" s="668"/>
      <c r="BZ36" s="668"/>
      <c r="CA36" s="668"/>
      <c r="CB36" s="669"/>
      <c r="CD36" s="618" t="s">
        <v>262</v>
      </c>
      <c r="CE36" s="619"/>
      <c r="CF36" s="619"/>
      <c r="CG36" s="619"/>
      <c r="CH36" s="619"/>
      <c r="CI36" s="619"/>
      <c r="CJ36" s="619"/>
      <c r="CK36" s="619"/>
      <c r="CL36" s="619"/>
      <c r="CM36" s="619"/>
      <c r="CN36" s="619"/>
      <c r="CO36" s="619"/>
      <c r="CP36" s="619"/>
      <c r="CQ36" s="620"/>
      <c r="CR36" s="621">
        <v>5201694</v>
      </c>
      <c r="CS36" s="622"/>
      <c r="CT36" s="622"/>
      <c r="CU36" s="622"/>
      <c r="CV36" s="622"/>
      <c r="CW36" s="622"/>
      <c r="CX36" s="622"/>
      <c r="CY36" s="623"/>
      <c r="CZ36" s="624">
        <v>12</v>
      </c>
      <c r="DA36" s="632"/>
      <c r="DB36" s="632"/>
      <c r="DC36" s="633"/>
      <c r="DD36" s="627">
        <v>4432569</v>
      </c>
      <c r="DE36" s="622"/>
      <c r="DF36" s="622"/>
      <c r="DG36" s="622"/>
      <c r="DH36" s="622"/>
      <c r="DI36" s="622"/>
      <c r="DJ36" s="622"/>
      <c r="DK36" s="623"/>
      <c r="DL36" s="627">
        <v>3411034</v>
      </c>
      <c r="DM36" s="622"/>
      <c r="DN36" s="622"/>
      <c r="DO36" s="622"/>
      <c r="DP36" s="622"/>
      <c r="DQ36" s="622"/>
      <c r="DR36" s="622"/>
      <c r="DS36" s="622"/>
      <c r="DT36" s="622"/>
      <c r="DU36" s="622"/>
      <c r="DV36" s="623"/>
      <c r="DW36" s="624">
        <v>19.8</v>
      </c>
      <c r="DX36" s="632"/>
      <c r="DY36" s="632"/>
      <c r="DZ36" s="632"/>
      <c r="EA36" s="632"/>
      <c r="EB36" s="632"/>
      <c r="EC36" s="646"/>
    </row>
    <row r="37" spans="2:133" ht="11.25" customHeight="1" x14ac:dyDescent="0.15">
      <c r="B37" s="618" t="s">
        <v>263</v>
      </c>
      <c r="C37" s="619"/>
      <c r="D37" s="619"/>
      <c r="E37" s="619"/>
      <c r="F37" s="619"/>
      <c r="G37" s="619"/>
      <c r="H37" s="619"/>
      <c r="I37" s="619"/>
      <c r="J37" s="619"/>
      <c r="K37" s="619"/>
      <c r="L37" s="619"/>
      <c r="M37" s="619"/>
      <c r="N37" s="619"/>
      <c r="O37" s="619"/>
      <c r="P37" s="619"/>
      <c r="Q37" s="620"/>
      <c r="R37" s="621">
        <v>1162299</v>
      </c>
      <c r="S37" s="622"/>
      <c r="T37" s="622"/>
      <c r="U37" s="622"/>
      <c r="V37" s="622"/>
      <c r="W37" s="622"/>
      <c r="X37" s="622"/>
      <c r="Y37" s="623"/>
      <c r="Z37" s="657">
        <v>2.5</v>
      </c>
      <c r="AA37" s="657"/>
      <c r="AB37" s="657"/>
      <c r="AC37" s="657"/>
      <c r="AD37" s="658">
        <v>485</v>
      </c>
      <c r="AE37" s="658"/>
      <c r="AF37" s="658"/>
      <c r="AG37" s="658"/>
      <c r="AH37" s="658"/>
      <c r="AI37" s="658"/>
      <c r="AJ37" s="658"/>
      <c r="AK37" s="658"/>
      <c r="AL37" s="624">
        <v>0</v>
      </c>
      <c r="AM37" s="625"/>
      <c r="AN37" s="625"/>
      <c r="AO37" s="659"/>
      <c r="AQ37" s="652" t="s">
        <v>264</v>
      </c>
      <c r="AR37" s="653"/>
      <c r="AS37" s="653"/>
      <c r="AT37" s="653"/>
      <c r="AU37" s="653"/>
      <c r="AV37" s="653"/>
      <c r="AW37" s="653"/>
      <c r="AX37" s="653"/>
      <c r="AY37" s="654"/>
      <c r="AZ37" s="621">
        <v>1071022</v>
      </c>
      <c r="BA37" s="622"/>
      <c r="BB37" s="622"/>
      <c r="BC37" s="622"/>
      <c r="BD37" s="630"/>
      <c r="BE37" s="630"/>
      <c r="BF37" s="655"/>
      <c r="BG37" s="618" t="s">
        <v>265</v>
      </c>
      <c r="BH37" s="619"/>
      <c r="BI37" s="619"/>
      <c r="BJ37" s="619"/>
      <c r="BK37" s="619"/>
      <c r="BL37" s="619"/>
      <c r="BM37" s="619"/>
      <c r="BN37" s="619"/>
      <c r="BO37" s="619"/>
      <c r="BP37" s="619"/>
      <c r="BQ37" s="619"/>
      <c r="BR37" s="619"/>
      <c r="BS37" s="619"/>
      <c r="BT37" s="619"/>
      <c r="BU37" s="620"/>
      <c r="BV37" s="621">
        <v>32867</v>
      </c>
      <c r="BW37" s="622"/>
      <c r="BX37" s="622"/>
      <c r="BY37" s="622"/>
      <c r="BZ37" s="622"/>
      <c r="CA37" s="622"/>
      <c r="CB37" s="656"/>
      <c r="CD37" s="618" t="s">
        <v>266</v>
      </c>
      <c r="CE37" s="619"/>
      <c r="CF37" s="619"/>
      <c r="CG37" s="619"/>
      <c r="CH37" s="619"/>
      <c r="CI37" s="619"/>
      <c r="CJ37" s="619"/>
      <c r="CK37" s="619"/>
      <c r="CL37" s="619"/>
      <c r="CM37" s="619"/>
      <c r="CN37" s="619"/>
      <c r="CO37" s="619"/>
      <c r="CP37" s="619"/>
      <c r="CQ37" s="620"/>
      <c r="CR37" s="621">
        <v>955254</v>
      </c>
      <c r="CS37" s="630"/>
      <c r="CT37" s="630"/>
      <c r="CU37" s="630"/>
      <c r="CV37" s="630"/>
      <c r="CW37" s="630"/>
      <c r="CX37" s="630"/>
      <c r="CY37" s="631"/>
      <c r="CZ37" s="624">
        <v>2.2000000000000002</v>
      </c>
      <c r="DA37" s="632"/>
      <c r="DB37" s="632"/>
      <c r="DC37" s="633"/>
      <c r="DD37" s="627">
        <v>955254</v>
      </c>
      <c r="DE37" s="630"/>
      <c r="DF37" s="630"/>
      <c r="DG37" s="630"/>
      <c r="DH37" s="630"/>
      <c r="DI37" s="630"/>
      <c r="DJ37" s="630"/>
      <c r="DK37" s="631"/>
      <c r="DL37" s="627">
        <v>918380</v>
      </c>
      <c r="DM37" s="630"/>
      <c r="DN37" s="630"/>
      <c r="DO37" s="630"/>
      <c r="DP37" s="630"/>
      <c r="DQ37" s="630"/>
      <c r="DR37" s="630"/>
      <c r="DS37" s="630"/>
      <c r="DT37" s="630"/>
      <c r="DU37" s="630"/>
      <c r="DV37" s="631"/>
      <c r="DW37" s="624">
        <v>5.3</v>
      </c>
      <c r="DX37" s="632"/>
      <c r="DY37" s="632"/>
      <c r="DZ37" s="632"/>
      <c r="EA37" s="632"/>
      <c r="EB37" s="632"/>
      <c r="EC37" s="646"/>
    </row>
    <row r="38" spans="2:133" ht="11.25" customHeight="1" x14ac:dyDescent="0.15">
      <c r="B38" s="618" t="s">
        <v>267</v>
      </c>
      <c r="C38" s="619"/>
      <c r="D38" s="619"/>
      <c r="E38" s="619"/>
      <c r="F38" s="619"/>
      <c r="G38" s="619"/>
      <c r="H38" s="619"/>
      <c r="I38" s="619"/>
      <c r="J38" s="619"/>
      <c r="K38" s="619"/>
      <c r="L38" s="619"/>
      <c r="M38" s="619"/>
      <c r="N38" s="619"/>
      <c r="O38" s="619"/>
      <c r="P38" s="619"/>
      <c r="Q38" s="620"/>
      <c r="R38" s="621">
        <v>2314500</v>
      </c>
      <c r="S38" s="622"/>
      <c r="T38" s="622"/>
      <c r="U38" s="622"/>
      <c r="V38" s="622"/>
      <c r="W38" s="622"/>
      <c r="X38" s="622"/>
      <c r="Y38" s="623"/>
      <c r="Z38" s="657">
        <v>5.0999999999999996</v>
      </c>
      <c r="AA38" s="657"/>
      <c r="AB38" s="657"/>
      <c r="AC38" s="657"/>
      <c r="AD38" s="658" t="s">
        <v>64</v>
      </c>
      <c r="AE38" s="658"/>
      <c r="AF38" s="658"/>
      <c r="AG38" s="658"/>
      <c r="AH38" s="658"/>
      <c r="AI38" s="658"/>
      <c r="AJ38" s="658"/>
      <c r="AK38" s="658"/>
      <c r="AL38" s="624" t="s">
        <v>64</v>
      </c>
      <c r="AM38" s="625"/>
      <c r="AN38" s="625"/>
      <c r="AO38" s="659"/>
      <c r="AQ38" s="652" t="s">
        <v>268</v>
      </c>
      <c r="AR38" s="653"/>
      <c r="AS38" s="653"/>
      <c r="AT38" s="653"/>
      <c r="AU38" s="653"/>
      <c r="AV38" s="653"/>
      <c r="AW38" s="653"/>
      <c r="AX38" s="653"/>
      <c r="AY38" s="654"/>
      <c r="AZ38" s="621">
        <v>727151</v>
      </c>
      <c r="BA38" s="622"/>
      <c r="BB38" s="622"/>
      <c r="BC38" s="622"/>
      <c r="BD38" s="630"/>
      <c r="BE38" s="630"/>
      <c r="BF38" s="655"/>
      <c r="BG38" s="618" t="s">
        <v>269</v>
      </c>
      <c r="BH38" s="619"/>
      <c r="BI38" s="619"/>
      <c r="BJ38" s="619"/>
      <c r="BK38" s="619"/>
      <c r="BL38" s="619"/>
      <c r="BM38" s="619"/>
      <c r="BN38" s="619"/>
      <c r="BO38" s="619"/>
      <c r="BP38" s="619"/>
      <c r="BQ38" s="619"/>
      <c r="BR38" s="619"/>
      <c r="BS38" s="619"/>
      <c r="BT38" s="619"/>
      <c r="BU38" s="620"/>
      <c r="BV38" s="621">
        <v>7560</v>
      </c>
      <c r="BW38" s="622"/>
      <c r="BX38" s="622"/>
      <c r="BY38" s="622"/>
      <c r="BZ38" s="622"/>
      <c r="CA38" s="622"/>
      <c r="CB38" s="656"/>
      <c r="CD38" s="618" t="s">
        <v>270</v>
      </c>
      <c r="CE38" s="619"/>
      <c r="CF38" s="619"/>
      <c r="CG38" s="619"/>
      <c r="CH38" s="619"/>
      <c r="CI38" s="619"/>
      <c r="CJ38" s="619"/>
      <c r="CK38" s="619"/>
      <c r="CL38" s="619"/>
      <c r="CM38" s="619"/>
      <c r="CN38" s="619"/>
      <c r="CO38" s="619"/>
      <c r="CP38" s="619"/>
      <c r="CQ38" s="620"/>
      <c r="CR38" s="621">
        <v>2231555</v>
      </c>
      <c r="CS38" s="622"/>
      <c r="CT38" s="622"/>
      <c r="CU38" s="622"/>
      <c r="CV38" s="622"/>
      <c r="CW38" s="622"/>
      <c r="CX38" s="622"/>
      <c r="CY38" s="623"/>
      <c r="CZ38" s="624">
        <v>5.2</v>
      </c>
      <c r="DA38" s="632"/>
      <c r="DB38" s="632"/>
      <c r="DC38" s="633"/>
      <c r="DD38" s="627">
        <v>1795674</v>
      </c>
      <c r="DE38" s="622"/>
      <c r="DF38" s="622"/>
      <c r="DG38" s="622"/>
      <c r="DH38" s="622"/>
      <c r="DI38" s="622"/>
      <c r="DJ38" s="622"/>
      <c r="DK38" s="623"/>
      <c r="DL38" s="627">
        <v>1743307</v>
      </c>
      <c r="DM38" s="622"/>
      <c r="DN38" s="622"/>
      <c r="DO38" s="622"/>
      <c r="DP38" s="622"/>
      <c r="DQ38" s="622"/>
      <c r="DR38" s="622"/>
      <c r="DS38" s="622"/>
      <c r="DT38" s="622"/>
      <c r="DU38" s="622"/>
      <c r="DV38" s="623"/>
      <c r="DW38" s="624">
        <v>10.1</v>
      </c>
      <c r="DX38" s="632"/>
      <c r="DY38" s="632"/>
      <c r="DZ38" s="632"/>
      <c r="EA38" s="632"/>
      <c r="EB38" s="632"/>
      <c r="EC38" s="646"/>
    </row>
    <row r="39" spans="2:133" ht="11.25" customHeight="1" x14ac:dyDescent="0.15">
      <c r="B39" s="618" t="s">
        <v>271</v>
      </c>
      <c r="C39" s="619"/>
      <c r="D39" s="619"/>
      <c r="E39" s="619"/>
      <c r="F39" s="619"/>
      <c r="G39" s="619"/>
      <c r="H39" s="619"/>
      <c r="I39" s="619"/>
      <c r="J39" s="619"/>
      <c r="K39" s="619"/>
      <c r="L39" s="619"/>
      <c r="M39" s="619"/>
      <c r="N39" s="619"/>
      <c r="O39" s="619"/>
      <c r="P39" s="619"/>
      <c r="Q39" s="620"/>
      <c r="R39" s="621" t="s">
        <v>64</v>
      </c>
      <c r="S39" s="622"/>
      <c r="T39" s="622"/>
      <c r="U39" s="622"/>
      <c r="V39" s="622"/>
      <c r="W39" s="622"/>
      <c r="X39" s="622"/>
      <c r="Y39" s="623"/>
      <c r="Z39" s="657" t="s">
        <v>64</v>
      </c>
      <c r="AA39" s="657"/>
      <c r="AB39" s="657"/>
      <c r="AC39" s="657"/>
      <c r="AD39" s="658" t="s">
        <v>64</v>
      </c>
      <c r="AE39" s="658"/>
      <c r="AF39" s="658"/>
      <c r="AG39" s="658"/>
      <c r="AH39" s="658"/>
      <c r="AI39" s="658"/>
      <c r="AJ39" s="658"/>
      <c r="AK39" s="658"/>
      <c r="AL39" s="624" t="s">
        <v>64</v>
      </c>
      <c r="AM39" s="625"/>
      <c r="AN39" s="625"/>
      <c r="AO39" s="659"/>
      <c r="AQ39" s="652" t="s">
        <v>272</v>
      </c>
      <c r="AR39" s="653"/>
      <c r="AS39" s="653"/>
      <c r="AT39" s="653"/>
      <c r="AU39" s="653"/>
      <c r="AV39" s="653"/>
      <c r="AW39" s="653"/>
      <c r="AX39" s="653"/>
      <c r="AY39" s="654"/>
      <c r="AZ39" s="621">
        <v>46741</v>
      </c>
      <c r="BA39" s="622"/>
      <c r="BB39" s="622"/>
      <c r="BC39" s="622"/>
      <c r="BD39" s="630"/>
      <c r="BE39" s="630"/>
      <c r="BF39" s="655"/>
      <c r="BG39" s="618" t="s">
        <v>273</v>
      </c>
      <c r="BH39" s="619"/>
      <c r="BI39" s="619"/>
      <c r="BJ39" s="619"/>
      <c r="BK39" s="619"/>
      <c r="BL39" s="619"/>
      <c r="BM39" s="619"/>
      <c r="BN39" s="619"/>
      <c r="BO39" s="619"/>
      <c r="BP39" s="619"/>
      <c r="BQ39" s="619"/>
      <c r="BR39" s="619"/>
      <c r="BS39" s="619"/>
      <c r="BT39" s="619"/>
      <c r="BU39" s="620"/>
      <c r="BV39" s="621">
        <v>11171</v>
      </c>
      <c r="BW39" s="622"/>
      <c r="BX39" s="622"/>
      <c r="BY39" s="622"/>
      <c r="BZ39" s="622"/>
      <c r="CA39" s="622"/>
      <c r="CB39" s="656"/>
      <c r="CD39" s="618" t="s">
        <v>274</v>
      </c>
      <c r="CE39" s="619"/>
      <c r="CF39" s="619"/>
      <c r="CG39" s="619"/>
      <c r="CH39" s="619"/>
      <c r="CI39" s="619"/>
      <c r="CJ39" s="619"/>
      <c r="CK39" s="619"/>
      <c r="CL39" s="619"/>
      <c r="CM39" s="619"/>
      <c r="CN39" s="619"/>
      <c r="CO39" s="619"/>
      <c r="CP39" s="619"/>
      <c r="CQ39" s="620"/>
      <c r="CR39" s="621">
        <v>5664121</v>
      </c>
      <c r="CS39" s="630"/>
      <c r="CT39" s="630"/>
      <c r="CU39" s="630"/>
      <c r="CV39" s="630"/>
      <c r="CW39" s="630"/>
      <c r="CX39" s="630"/>
      <c r="CY39" s="631"/>
      <c r="CZ39" s="624">
        <v>13.1</v>
      </c>
      <c r="DA39" s="632"/>
      <c r="DB39" s="632"/>
      <c r="DC39" s="633"/>
      <c r="DD39" s="627">
        <v>1518169</v>
      </c>
      <c r="DE39" s="630"/>
      <c r="DF39" s="630"/>
      <c r="DG39" s="630"/>
      <c r="DH39" s="630"/>
      <c r="DI39" s="630"/>
      <c r="DJ39" s="630"/>
      <c r="DK39" s="631"/>
      <c r="DL39" s="627" t="s">
        <v>64</v>
      </c>
      <c r="DM39" s="630"/>
      <c r="DN39" s="630"/>
      <c r="DO39" s="630"/>
      <c r="DP39" s="630"/>
      <c r="DQ39" s="630"/>
      <c r="DR39" s="630"/>
      <c r="DS39" s="630"/>
      <c r="DT39" s="630"/>
      <c r="DU39" s="630"/>
      <c r="DV39" s="631"/>
      <c r="DW39" s="624" t="s">
        <v>64</v>
      </c>
      <c r="DX39" s="632"/>
      <c r="DY39" s="632"/>
      <c r="DZ39" s="632"/>
      <c r="EA39" s="632"/>
      <c r="EB39" s="632"/>
      <c r="EC39" s="646"/>
    </row>
    <row r="40" spans="2:133" ht="11.25" customHeight="1" x14ac:dyDescent="0.15">
      <c r="B40" s="618" t="s">
        <v>275</v>
      </c>
      <c r="C40" s="619"/>
      <c r="D40" s="619"/>
      <c r="E40" s="619"/>
      <c r="F40" s="619"/>
      <c r="G40" s="619"/>
      <c r="H40" s="619"/>
      <c r="I40" s="619"/>
      <c r="J40" s="619"/>
      <c r="K40" s="619"/>
      <c r="L40" s="619"/>
      <c r="M40" s="619"/>
      <c r="N40" s="619"/>
      <c r="O40" s="619"/>
      <c r="P40" s="619"/>
      <c r="Q40" s="620"/>
      <c r="R40" s="621">
        <v>362000</v>
      </c>
      <c r="S40" s="622"/>
      <c r="T40" s="622"/>
      <c r="U40" s="622"/>
      <c r="V40" s="622"/>
      <c r="W40" s="622"/>
      <c r="X40" s="622"/>
      <c r="Y40" s="623"/>
      <c r="Z40" s="657">
        <v>0.8</v>
      </c>
      <c r="AA40" s="657"/>
      <c r="AB40" s="657"/>
      <c r="AC40" s="657"/>
      <c r="AD40" s="658" t="s">
        <v>64</v>
      </c>
      <c r="AE40" s="658"/>
      <c r="AF40" s="658"/>
      <c r="AG40" s="658"/>
      <c r="AH40" s="658"/>
      <c r="AI40" s="658"/>
      <c r="AJ40" s="658"/>
      <c r="AK40" s="658"/>
      <c r="AL40" s="624" t="s">
        <v>64</v>
      </c>
      <c r="AM40" s="625"/>
      <c r="AN40" s="625"/>
      <c r="AO40" s="659"/>
      <c r="AQ40" s="652" t="s">
        <v>276</v>
      </c>
      <c r="AR40" s="653"/>
      <c r="AS40" s="653"/>
      <c r="AT40" s="653"/>
      <c r="AU40" s="653"/>
      <c r="AV40" s="653"/>
      <c r="AW40" s="653"/>
      <c r="AX40" s="653"/>
      <c r="AY40" s="654"/>
      <c r="AZ40" s="621">
        <v>1039</v>
      </c>
      <c r="BA40" s="622"/>
      <c r="BB40" s="622"/>
      <c r="BC40" s="622"/>
      <c r="BD40" s="630"/>
      <c r="BE40" s="630"/>
      <c r="BF40" s="655"/>
      <c r="BG40" s="660" t="s">
        <v>277</v>
      </c>
      <c r="BH40" s="661"/>
      <c r="BI40" s="661"/>
      <c r="BJ40" s="661"/>
      <c r="BK40" s="661"/>
      <c r="BL40" s="82"/>
      <c r="BM40" s="619" t="s">
        <v>278</v>
      </c>
      <c r="BN40" s="619"/>
      <c r="BO40" s="619"/>
      <c r="BP40" s="619"/>
      <c r="BQ40" s="619"/>
      <c r="BR40" s="619"/>
      <c r="BS40" s="619"/>
      <c r="BT40" s="619"/>
      <c r="BU40" s="620"/>
      <c r="BV40" s="621">
        <v>111</v>
      </c>
      <c r="BW40" s="622"/>
      <c r="BX40" s="622"/>
      <c r="BY40" s="622"/>
      <c r="BZ40" s="622"/>
      <c r="CA40" s="622"/>
      <c r="CB40" s="656"/>
      <c r="CD40" s="618" t="s">
        <v>279</v>
      </c>
      <c r="CE40" s="619"/>
      <c r="CF40" s="619"/>
      <c r="CG40" s="619"/>
      <c r="CH40" s="619"/>
      <c r="CI40" s="619"/>
      <c r="CJ40" s="619"/>
      <c r="CK40" s="619"/>
      <c r="CL40" s="619"/>
      <c r="CM40" s="619"/>
      <c r="CN40" s="619"/>
      <c r="CO40" s="619"/>
      <c r="CP40" s="619"/>
      <c r="CQ40" s="620"/>
      <c r="CR40" s="621">
        <v>428800</v>
      </c>
      <c r="CS40" s="622"/>
      <c r="CT40" s="622"/>
      <c r="CU40" s="622"/>
      <c r="CV40" s="622"/>
      <c r="CW40" s="622"/>
      <c r="CX40" s="622"/>
      <c r="CY40" s="623"/>
      <c r="CZ40" s="624">
        <v>1</v>
      </c>
      <c r="DA40" s="632"/>
      <c r="DB40" s="632"/>
      <c r="DC40" s="633"/>
      <c r="DD40" s="627">
        <v>26800</v>
      </c>
      <c r="DE40" s="622"/>
      <c r="DF40" s="622"/>
      <c r="DG40" s="622"/>
      <c r="DH40" s="622"/>
      <c r="DI40" s="622"/>
      <c r="DJ40" s="622"/>
      <c r="DK40" s="623"/>
      <c r="DL40" s="627" t="s">
        <v>64</v>
      </c>
      <c r="DM40" s="622"/>
      <c r="DN40" s="622"/>
      <c r="DO40" s="622"/>
      <c r="DP40" s="622"/>
      <c r="DQ40" s="622"/>
      <c r="DR40" s="622"/>
      <c r="DS40" s="622"/>
      <c r="DT40" s="622"/>
      <c r="DU40" s="622"/>
      <c r="DV40" s="623"/>
      <c r="DW40" s="624" t="s">
        <v>64</v>
      </c>
      <c r="DX40" s="632"/>
      <c r="DY40" s="632"/>
      <c r="DZ40" s="632"/>
      <c r="EA40" s="632"/>
      <c r="EB40" s="632"/>
      <c r="EC40" s="646"/>
    </row>
    <row r="41" spans="2:133" ht="11.25" customHeight="1" x14ac:dyDescent="0.15">
      <c r="B41" s="602" t="s">
        <v>280</v>
      </c>
      <c r="C41" s="603"/>
      <c r="D41" s="603"/>
      <c r="E41" s="603"/>
      <c r="F41" s="603"/>
      <c r="G41" s="603"/>
      <c r="H41" s="603"/>
      <c r="I41" s="603"/>
      <c r="J41" s="603"/>
      <c r="K41" s="603"/>
      <c r="L41" s="603"/>
      <c r="M41" s="603"/>
      <c r="N41" s="603"/>
      <c r="O41" s="603"/>
      <c r="P41" s="603"/>
      <c r="Q41" s="604"/>
      <c r="R41" s="605">
        <v>45637230</v>
      </c>
      <c r="S41" s="643"/>
      <c r="T41" s="643"/>
      <c r="U41" s="643"/>
      <c r="V41" s="643"/>
      <c r="W41" s="643"/>
      <c r="X41" s="643"/>
      <c r="Y41" s="647"/>
      <c r="Z41" s="648">
        <v>100</v>
      </c>
      <c r="AA41" s="648"/>
      <c r="AB41" s="648"/>
      <c r="AC41" s="648"/>
      <c r="AD41" s="649">
        <v>16891912</v>
      </c>
      <c r="AE41" s="649"/>
      <c r="AF41" s="649"/>
      <c r="AG41" s="649"/>
      <c r="AH41" s="649"/>
      <c r="AI41" s="649"/>
      <c r="AJ41" s="649"/>
      <c r="AK41" s="649"/>
      <c r="AL41" s="608">
        <v>100</v>
      </c>
      <c r="AM41" s="650"/>
      <c r="AN41" s="650"/>
      <c r="AO41" s="651"/>
      <c r="AQ41" s="652" t="s">
        <v>281</v>
      </c>
      <c r="AR41" s="653"/>
      <c r="AS41" s="653"/>
      <c r="AT41" s="653"/>
      <c r="AU41" s="653"/>
      <c r="AV41" s="653"/>
      <c r="AW41" s="653"/>
      <c r="AX41" s="653"/>
      <c r="AY41" s="654"/>
      <c r="AZ41" s="621">
        <v>480706</v>
      </c>
      <c r="BA41" s="622"/>
      <c r="BB41" s="622"/>
      <c r="BC41" s="622"/>
      <c r="BD41" s="630"/>
      <c r="BE41" s="630"/>
      <c r="BF41" s="655"/>
      <c r="BG41" s="660"/>
      <c r="BH41" s="661"/>
      <c r="BI41" s="661"/>
      <c r="BJ41" s="661"/>
      <c r="BK41" s="661"/>
      <c r="BL41" s="82"/>
      <c r="BM41" s="619" t="s">
        <v>282</v>
      </c>
      <c r="BN41" s="619"/>
      <c r="BO41" s="619"/>
      <c r="BP41" s="619"/>
      <c r="BQ41" s="619"/>
      <c r="BR41" s="619"/>
      <c r="BS41" s="619"/>
      <c r="BT41" s="619"/>
      <c r="BU41" s="620"/>
      <c r="BV41" s="621" t="s">
        <v>64</v>
      </c>
      <c r="BW41" s="622"/>
      <c r="BX41" s="622"/>
      <c r="BY41" s="622"/>
      <c r="BZ41" s="622"/>
      <c r="CA41" s="622"/>
      <c r="CB41" s="656"/>
      <c r="CD41" s="618" t="s">
        <v>283</v>
      </c>
      <c r="CE41" s="619"/>
      <c r="CF41" s="619"/>
      <c r="CG41" s="619"/>
      <c r="CH41" s="619"/>
      <c r="CI41" s="619"/>
      <c r="CJ41" s="619"/>
      <c r="CK41" s="619"/>
      <c r="CL41" s="619"/>
      <c r="CM41" s="619"/>
      <c r="CN41" s="619"/>
      <c r="CO41" s="619"/>
      <c r="CP41" s="619"/>
      <c r="CQ41" s="620"/>
      <c r="CR41" s="621" t="s">
        <v>64</v>
      </c>
      <c r="CS41" s="630"/>
      <c r="CT41" s="630"/>
      <c r="CU41" s="630"/>
      <c r="CV41" s="630"/>
      <c r="CW41" s="630"/>
      <c r="CX41" s="630"/>
      <c r="CY41" s="631"/>
      <c r="CZ41" s="624" t="s">
        <v>64</v>
      </c>
      <c r="DA41" s="632"/>
      <c r="DB41" s="632"/>
      <c r="DC41" s="633"/>
      <c r="DD41" s="627" t="s">
        <v>64</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15">
      <c r="AQ42" s="640" t="s">
        <v>284</v>
      </c>
      <c r="AR42" s="641"/>
      <c r="AS42" s="641"/>
      <c r="AT42" s="641"/>
      <c r="AU42" s="641"/>
      <c r="AV42" s="641"/>
      <c r="AW42" s="641"/>
      <c r="AX42" s="641"/>
      <c r="AY42" s="642"/>
      <c r="AZ42" s="605">
        <v>1749810</v>
      </c>
      <c r="BA42" s="643"/>
      <c r="BB42" s="643"/>
      <c r="BC42" s="643"/>
      <c r="BD42" s="606"/>
      <c r="BE42" s="606"/>
      <c r="BF42" s="644"/>
      <c r="BG42" s="662"/>
      <c r="BH42" s="663"/>
      <c r="BI42" s="663"/>
      <c r="BJ42" s="663"/>
      <c r="BK42" s="663"/>
      <c r="BL42" s="83"/>
      <c r="BM42" s="603" t="s">
        <v>285</v>
      </c>
      <c r="BN42" s="603"/>
      <c r="BO42" s="603"/>
      <c r="BP42" s="603"/>
      <c r="BQ42" s="603"/>
      <c r="BR42" s="603"/>
      <c r="BS42" s="603"/>
      <c r="BT42" s="603"/>
      <c r="BU42" s="604"/>
      <c r="BV42" s="605">
        <v>420</v>
      </c>
      <c r="BW42" s="643"/>
      <c r="BX42" s="643"/>
      <c r="BY42" s="643"/>
      <c r="BZ42" s="643"/>
      <c r="CA42" s="643"/>
      <c r="CB42" s="645"/>
      <c r="CD42" s="618" t="s">
        <v>286</v>
      </c>
      <c r="CE42" s="619"/>
      <c r="CF42" s="619"/>
      <c r="CG42" s="619"/>
      <c r="CH42" s="619"/>
      <c r="CI42" s="619"/>
      <c r="CJ42" s="619"/>
      <c r="CK42" s="619"/>
      <c r="CL42" s="619"/>
      <c r="CM42" s="619"/>
      <c r="CN42" s="619"/>
      <c r="CO42" s="619"/>
      <c r="CP42" s="619"/>
      <c r="CQ42" s="620"/>
      <c r="CR42" s="621">
        <v>5467357</v>
      </c>
      <c r="CS42" s="630"/>
      <c r="CT42" s="630"/>
      <c r="CU42" s="630"/>
      <c r="CV42" s="630"/>
      <c r="CW42" s="630"/>
      <c r="CX42" s="630"/>
      <c r="CY42" s="631"/>
      <c r="CZ42" s="624">
        <v>12.6</v>
      </c>
      <c r="DA42" s="632"/>
      <c r="DB42" s="632"/>
      <c r="DC42" s="633"/>
      <c r="DD42" s="627">
        <v>1241280</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15">
      <c r="B43" s="73" t="s">
        <v>287</v>
      </c>
      <c r="CD43" s="618" t="s">
        <v>288</v>
      </c>
      <c r="CE43" s="619"/>
      <c r="CF43" s="619"/>
      <c r="CG43" s="619"/>
      <c r="CH43" s="619"/>
      <c r="CI43" s="619"/>
      <c r="CJ43" s="619"/>
      <c r="CK43" s="619"/>
      <c r="CL43" s="619"/>
      <c r="CM43" s="619"/>
      <c r="CN43" s="619"/>
      <c r="CO43" s="619"/>
      <c r="CP43" s="619"/>
      <c r="CQ43" s="620"/>
      <c r="CR43" s="621">
        <v>97708</v>
      </c>
      <c r="CS43" s="630"/>
      <c r="CT43" s="630"/>
      <c r="CU43" s="630"/>
      <c r="CV43" s="630"/>
      <c r="CW43" s="630"/>
      <c r="CX43" s="630"/>
      <c r="CY43" s="631"/>
      <c r="CZ43" s="624">
        <v>0.2</v>
      </c>
      <c r="DA43" s="632"/>
      <c r="DB43" s="632"/>
      <c r="DC43" s="633"/>
      <c r="DD43" s="627">
        <v>97708</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15">
      <c r="B44" s="628" t="s">
        <v>289</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236</v>
      </c>
      <c r="CE44" s="635"/>
      <c r="CF44" s="618" t="s">
        <v>290</v>
      </c>
      <c r="CG44" s="619"/>
      <c r="CH44" s="619"/>
      <c r="CI44" s="619"/>
      <c r="CJ44" s="619"/>
      <c r="CK44" s="619"/>
      <c r="CL44" s="619"/>
      <c r="CM44" s="619"/>
      <c r="CN44" s="619"/>
      <c r="CO44" s="619"/>
      <c r="CP44" s="619"/>
      <c r="CQ44" s="620"/>
      <c r="CR44" s="621">
        <v>5322188</v>
      </c>
      <c r="CS44" s="622"/>
      <c r="CT44" s="622"/>
      <c r="CU44" s="622"/>
      <c r="CV44" s="622"/>
      <c r="CW44" s="622"/>
      <c r="CX44" s="622"/>
      <c r="CY44" s="623"/>
      <c r="CZ44" s="624">
        <v>12.3</v>
      </c>
      <c r="DA44" s="625"/>
      <c r="DB44" s="625"/>
      <c r="DC44" s="626"/>
      <c r="DD44" s="627">
        <v>1222650</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15">
      <c r="B45" s="628" t="s">
        <v>291</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292</v>
      </c>
      <c r="CG45" s="619"/>
      <c r="CH45" s="619"/>
      <c r="CI45" s="619"/>
      <c r="CJ45" s="619"/>
      <c r="CK45" s="619"/>
      <c r="CL45" s="619"/>
      <c r="CM45" s="619"/>
      <c r="CN45" s="619"/>
      <c r="CO45" s="619"/>
      <c r="CP45" s="619"/>
      <c r="CQ45" s="620"/>
      <c r="CR45" s="621">
        <v>2092128</v>
      </c>
      <c r="CS45" s="630"/>
      <c r="CT45" s="630"/>
      <c r="CU45" s="630"/>
      <c r="CV45" s="630"/>
      <c r="CW45" s="630"/>
      <c r="CX45" s="630"/>
      <c r="CY45" s="631"/>
      <c r="CZ45" s="624">
        <v>4.8</v>
      </c>
      <c r="DA45" s="632"/>
      <c r="DB45" s="632"/>
      <c r="DC45" s="633"/>
      <c r="DD45" s="627">
        <v>69885</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15">
      <c r="B46" s="84"/>
      <c r="CD46" s="636"/>
      <c r="CE46" s="637"/>
      <c r="CF46" s="618" t="s">
        <v>293</v>
      </c>
      <c r="CG46" s="619"/>
      <c r="CH46" s="619"/>
      <c r="CI46" s="619"/>
      <c r="CJ46" s="619"/>
      <c r="CK46" s="619"/>
      <c r="CL46" s="619"/>
      <c r="CM46" s="619"/>
      <c r="CN46" s="619"/>
      <c r="CO46" s="619"/>
      <c r="CP46" s="619"/>
      <c r="CQ46" s="620"/>
      <c r="CR46" s="621">
        <v>2962605</v>
      </c>
      <c r="CS46" s="622"/>
      <c r="CT46" s="622"/>
      <c r="CU46" s="622"/>
      <c r="CV46" s="622"/>
      <c r="CW46" s="622"/>
      <c r="CX46" s="622"/>
      <c r="CY46" s="623"/>
      <c r="CZ46" s="624">
        <v>6.8</v>
      </c>
      <c r="DA46" s="625"/>
      <c r="DB46" s="625"/>
      <c r="DC46" s="626"/>
      <c r="DD46" s="627">
        <v>1120748</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15">
      <c r="B47" s="84"/>
      <c r="CD47" s="636"/>
      <c r="CE47" s="637"/>
      <c r="CF47" s="618" t="s">
        <v>294</v>
      </c>
      <c r="CG47" s="619"/>
      <c r="CH47" s="619"/>
      <c r="CI47" s="619"/>
      <c r="CJ47" s="619"/>
      <c r="CK47" s="619"/>
      <c r="CL47" s="619"/>
      <c r="CM47" s="619"/>
      <c r="CN47" s="619"/>
      <c r="CO47" s="619"/>
      <c r="CP47" s="619"/>
      <c r="CQ47" s="620"/>
      <c r="CR47" s="621">
        <v>145169</v>
      </c>
      <c r="CS47" s="630"/>
      <c r="CT47" s="630"/>
      <c r="CU47" s="630"/>
      <c r="CV47" s="630"/>
      <c r="CW47" s="630"/>
      <c r="CX47" s="630"/>
      <c r="CY47" s="631"/>
      <c r="CZ47" s="624">
        <v>0.3</v>
      </c>
      <c r="DA47" s="632"/>
      <c r="DB47" s="632"/>
      <c r="DC47" s="633"/>
      <c r="DD47" s="627">
        <v>18630</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x14ac:dyDescent="0.15">
      <c r="B48" s="84"/>
      <c r="CD48" s="638"/>
      <c r="CE48" s="639"/>
      <c r="CF48" s="618" t="s">
        <v>295</v>
      </c>
      <c r="CG48" s="619"/>
      <c r="CH48" s="619"/>
      <c r="CI48" s="619"/>
      <c r="CJ48" s="619"/>
      <c r="CK48" s="619"/>
      <c r="CL48" s="619"/>
      <c r="CM48" s="619"/>
      <c r="CN48" s="619"/>
      <c r="CO48" s="619"/>
      <c r="CP48" s="619"/>
      <c r="CQ48" s="620"/>
      <c r="CR48" s="621" t="s">
        <v>64</v>
      </c>
      <c r="CS48" s="622"/>
      <c r="CT48" s="622"/>
      <c r="CU48" s="622"/>
      <c r="CV48" s="622"/>
      <c r="CW48" s="622"/>
      <c r="CX48" s="622"/>
      <c r="CY48" s="623"/>
      <c r="CZ48" s="624" t="s">
        <v>64</v>
      </c>
      <c r="DA48" s="625"/>
      <c r="DB48" s="625"/>
      <c r="DC48" s="626"/>
      <c r="DD48" s="627" t="s">
        <v>64</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15">
      <c r="B49" s="84"/>
      <c r="CD49" s="602" t="s">
        <v>296</v>
      </c>
      <c r="CE49" s="603"/>
      <c r="CF49" s="603"/>
      <c r="CG49" s="603"/>
      <c r="CH49" s="603"/>
      <c r="CI49" s="603"/>
      <c r="CJ49" s="603"/>
      <c r="CK49" s="603"/>
      <c r="CL49" s="603"/>
      <c r="CM49" s="603"/>
      <c r="CN49" s="603"/>
      <c r="CO49" s="603"/>
      <c r="CP49" s="603"/>
      <c r="CQ49" s="604"/>
      <c r="CR49" s="605">
        <v>43249863</v>
      </c>
      <c r="CS49" s="606"/>
      <c r="CT49" s="606"/>
      <c r="CU49" s="606"/>
      <c r="CV49" s="606"/>
      <c r="CW49" s="606"/>
      <c r="CX49" s="606"/>
      <c r="CY49" s="607"/>
      <c r="CZ49" s="608">
        <v>100</v>
      </c>
      <c r="DA49" s="609"/>
      <c r="DB49" s="609"/>
      <c r="DC49" s="610"/>
      <c r="DD49" s="611">
        <v>25951243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nk8suDn+xYQBK6v1wbAQMDwooS1vDS1CC6+N+w4Ezlk9zx8jGE4yhIf7ipN4P8sTPVwRCdiXd4XZDwstaxd7A==" saltValue="/GM45OwA7q9NbChj7j2Z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0" t="s">
        <v>297</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298</v>
      </c>
      <c r="DK2" s="1102"/>
      <c r="DL2" s="1102"/>
      <c r="DM2" s="1102"/>
      <c r="DN2" s="1102"/>
      <c r="DO2" s="1103"/>
      <c r="DP2" s="87"/>
      <c r="DQ2" s="1101" t="s">
        <v>299</v>
      </c>
      <c r="DR2" s="1102"/>
      <c r="DS2" s="1102"/>
      <c r="DT2" s="1102"/>
      <c r="DU2" s="1102"/>
      <c r="DV2" s="1102"/>
      <c r="DW2" s="1102"/>
      <c r="DX2" s="1102"/>
      <c r="DY2" s="1102"/>
      <c r="DZ2" s="110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89" t="s">
        <v>302</v>
      </c>
      <c r="B5" s="990"/>
      <c r="C5" s="990"/>
      <c r="D5" s="990"/>
      <c r="E5" s="990"/>
      <c r="F5" s="990"/>
      <c r="G5" s="990"/>
      <c r="H5" s="990"/>
      <c r="I5" s="990"/>
      <c r="J5" s="990"/>
      <c r="K5" s="990"/>
      <c r="L5" s="990"/>
      <c r="M5" s="990"/>
      <c r="N5" s="990"/>
      <c r="O5" s="990"/>
      <c r="P5" s="991"/>
      <c r="Q5" s="995" t="s">
        <v>303</v>
      </c>
      <c r="R5" s="996"/>
      <c r="S5" s="996"/>
      <c r="T5" s="996"/>
      <c r="U5" s="997"/>
      <c r="V5" s="995" t="s">
        <v>304</v>
      </c>
      <c r="W5" s="996"/>
      <c r="X5" s="996"/>
      <c r="Y5" s="996"/>
      <c r="Z5" s="997"/>
      <c r="AA5" s="995" t="s">
        <v>305</v>
      </c>
      <c r="AB5" s="996"/>
      <c r="AC5" s="996"/>
      <c r="AD5" s="996"/>
      <c r="AE5" s="996"/>
      <c r="AF5" s="1104" t="s">
        <v>306</v>
      </c>
      <c r="AG5" s="996"/>
      <c r="AH5" s="996"/>
      <c r="AI5" s="996"/>
      <c r="AJ5" s="1009"/>
      <c r="AK5" s="996" t="s">
        <v>307</v>
      </c>
      <c r="AL5" s="996"/>
      <c r="AM5" s="996"/>
      <c r="AN5" s="996"/>
      <c r="AO5" s="997"/>
      <c r="AP5" s="995" t="s">
        <v>308</v>
      </c>
      <c r="AQ5" s="996"/>
      <c r="AR5" s="996"/>
      <c r="AS5" s="996"/>
      <c r="AT5" s="997"/>
      <c r="AU5" s="995" t="s">
        <v>309</v>
      </c>
      <c r="AV5" s="996"/>
      <c r="AW5" s="996"/>
      <c r="AX5" s="996"/>
      <c r="AY5" s="1009"/>
      <c r="AZ5" s="91"/>
      <c r="BA5" s="91"/>
      <c r="BB5" s="91"/>
      <c r="BC5" s="91"/>
      <c r="BD5" s="91"/>
      <c r="BE5" s="92"/>
      <c r="BF5" s="92"/>
      <c r="BG5" s="92"/>
      <c r="BH5" s="92"/>
      <c r="BI5" s="92"/>
      <c r="BJ5" s="92"/>
      <c r="BK5" s="92"/>
      <c r="BL5" s="92"/>
      <c r="BM5" s="92"/>
      <c r="BN5" s="92"/>
      <c r="BO5" s="92"/>
      <c r="BP5" s="92"/>
      <c r="BQ5" s="989" t="s">
        <v>310</v>
      </c>
      <c r="BR5" s="990"/>
      <c r="BS5" s="990"/>
      <c r="BT5" s="990"/>
      <c r="BU5" s="990"/>
      <c r="BV5" s="990"/>
      <c r="BW5" s="990"/>
      <c r="BX5" s="990"/>
      <c r="BY5" s="990"/>
      <c r="BZ5" s="990"/>
      <c r="CA5" s="990"/>
      <c r="CB5" s="990"/>
      <c r="CC5" s="990"/>
      <c r="CD5" s="990"/>
      <c r="CE5" s="990"/>
      <c r="CF5" s="990"/>
      <c r="CG5" s="991"/>
      <c r="CH5" s="995" t="s">
        <v>311</v>
      </c>
      <c r="CI5" s="996"/>
      <c r="CJ5" s="996"/>
      <c r="CK5" s="996"/>
      <c r="CL5" s="997"/>
      <c r="CM5" s="995" t="s">
        <v>312</v>
      </c>
      <c r="CN5" s="996"/>
      <c r="CO5" s="996"/>
      <c r="CP5" s="996"/>
      <c r="CQ5" s="997"/>
      <c r="CR5" s="995" t="s">
        <v>313</v>
      </c>
      <c r="CS5" s="996"/>
      <c r="CT5" s="996"/>
      <c r="CU5" s="996"/>
      <c r="CV5" s="997"/>
      <c r="CW5" s="995" t="s">
        <v>314</v>
      </c>
      <c r="CX5" s="996"/>
      <c r="CY5" s="996"/>
      <c r="CZ5" s="996"/>
      <c r="DA5" s="997"/>
      <c r="DB5" s="995" t="s">
        <v>315</v>
      </c>
      <c r="DC5" s="996"/>
      <c r="DD5" s="996"/>
      <c r="DE5" s="996"/>
      <c r="DF5" s="997"/>
      <c r="DG5" s="1094" t="s">
        <v>316</v>
      </c>
      <c r="DH5" s="1095"/>
      <c r="DI5" s="1095"/>
      <c r="DJ5" s="1095"/>
      <c r="DK5" s="1096"/>
      <c r="DL5" s="1094" t="s">
        <v>317</v>
      </c>
      <c r="DM5" s="1095"/>
      <c r="DN5" s="1095"/>
      <c r="DO5" s="1095"/>
      <c r="DP5" s="1096"/>
      <c r="DQ5" s="995" t="s">
        <v>318</v>
      </c>
      <c r="DR5" s="996"/>
      <c r="DS5" s="996"/>
      <c r="DT5" s="996"/>
      <c r="DU5" s="997"/>
      <c r="DV5" s="995" t="s">
        <v>309</v>
      </c>
      <c r="DW5" s="996"/>
      <c r="DX5" s="996"/>
      <c r="DY5" s="996"/>
      <c r="DZ5" s="1009"/>
      <c r="EA5" s="93"/>
    </row>
    <row r="6" spans="1:131" s="94" customFormat="1" ht="26.25" customHeight="1" thickBot="1" x14ac:dyDescent="0.2">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15">
      <c r="A7" s="95">
        <v>1</v>
      </c>
      <c r="B7" s="1041" t="s">
        <v>319</v>
      </c>
      <c r="C7" s="1042"/>
      <c r="D7" s="1042"/>
      <c r="E7" s="1042"/>
      <c r="F7" s="1042"/>
      <c r="G7" s="1042"/>
      <c r="H7" s="1042"/>
      <c r="I7" s="1042"/>
      <c r="J7" s="1042"/>
      <c r="K7" s="1042"/>
      <c r="L7" s="1042"/>
      <c r="M7" s="1042"/>
      <c r="N7" s="1042"/>
      <c r="O7" s="1042"/>
      <c r="P7" s="1043"/>
      <c r="Q7" s="1081">
        <v>45390</v>
      </c>
      <c r="R7" s="1082"/>
      <c r="S7" s="1082"/>
      <c r="T7" s="1082"/>
      <c r="U7" s="1082"/>
      <c r="V7" s="1082">
        <v>43003</v>
      </c>
      <c r="W7" s="1082"/>
      <c r="X7" s="1082"/>
      <c r="Y7" s="1082"/>
      <c r="Z7" s="1082"/>
      <c r="AA7" s="1082">
        <v>2387</v>
      </c>
      <c r="AB7" s="1082"/>
      <c r="AC7" s="1082"/>
      <c r="AD7" s="1082"/>
      <c r="AE7" s="1083"/>
      <c r="AF7" s="1084">
        <v>2202</v>
      </c>
      <c r="AG7" s="1085"/>
      <c r="AH7" s="1085"/>
      <c r="AI7" s="1085"/>
      <c r="AJ7" s="1086"/>
      <c r="AK7" s="1087">
        <v>1789</v>
      </c>
      <c r="AL7" s="1088"/>
      <c r="AM7" s="1088"/>
      <c r="AN7" s="1088"/>
      <c r="AO7" s="1088"/>
      <c r="AP7" s="1088">
        <v>27682</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320</v>
      </c>
      <c r="BT7" s="1092"/>
      <c r="BU7" s="1092"/>
      <c r="BV7" s="1092"/>
      <c r="BW7" s="1092"/>
      <c r="BX7" s="1092"/>
      <c r="BY7" s="1092"/>
      <c r="BZ7" s="1092"/>
      <c r="CA7" s="1092"/>
      <c r="CB7" s="1092"/>
      <c r="CC7" s="1092"/>
      <c r="CD7" s="1092"/>
      <c r="CE7" s="1092"/>
      <c r="CF7" s="1092"/>
      <c r="CG7" s="1093"/>
      <c r="CH7" s="1078">
        <v>2</v>
      </c>
      <c r="CI7" s="1079"/>
      <c r="CJ7" s="1079"/>
      <c r="CK7" s="1079"/>
      <c r="CL7" s="1080"/>
      <c r="CM7" s="1078">
        <v>56</v>
      </c>
      <c r="CN7" s="1079"/>
      <c r="CO7" s="1079"/>
      <c r="CP7" s="1079"/>
      <c r="CQ7" s="1080"/>
      <c r="CR7" s="1078">
        <v>21</v>
      </c>
      <c r="CS7" s="1079"/>
      <c r="CT7" s="1079"/>
      <c r="CU7" s="1079"/>
      <c r="CV7" s="1080"/>
      <c r="CW7" s="1078">
        <v>23</v>
      </c>
      <c r="CX7" s="1079"/>
      <c r="CY7" s="1079"/>
      <c r="CZ7" s="1079"/>
      <c r="DA7" s="1080"/>
      <c r="DB7" s="1078" t="s">
        <v>321</v>
      </c>
      <c r="DC7" s="1079"/>
      <c r="DD7" s="1079"/>
      <c r="DE7" s="1079"/>
      <c r="DF7" s="1080"/>
      <c r="DG7" s="1078" t="s">
        <v>321</v>
      </c>
      <c r="DH7" s="1079"/>
      <c r="DI7" s="1079"/>
      <c r="DJ7" s="1079"/>
      <c r="DK7" s="1080"/>
      <c r="DL7" s="1078" t="s">
        <v>321</v>
      </c>
      <c r="DM7" s="1079"/>
      <c r="DN7" s="1079"/>
      <c r="DO7" s="1079"/>
      <c r="DP7" s="1080"/>
      <c r="DQ7" s="1078" t="s">
        <v>321</v>
      </c>
      <c r="DR7" s="1079"/>
      <c r="DS7" s="1079"/>
      <c r="DT7" s="1079"/>
      <c r="DU7" s="1080"/>
      <c r="DV7" s="1091"/>
      <c r="DW7" s="1092"/>
      <c r="DX7" s="1092"/>
      <c r="DY7" s="1092"/>
      <c r="DZ7" s="1106"/>
      <c r="EA7" s="93"/>
    </row>
    <row r="8" spans="1:131" s="94" customFormat="1" ht="26.25" customHeight="1" x14ac:dyDescent="0.15">
      <c r="A8" s="97">
        <v>2</v>
      </c>
      <c r="B8" s="1024" t="s">
        <v>322</v>
      </c>
      <c r="C8" s="1025"/>
      <c r="D8" s="1025"/>
      <c r="E8" s="1025"/>
      <c r="F8" s="1025"/>
      <c r="G8" s="1025"/>
      <c r="H8" s="1025"/>
      <c r="I8" s="1025"/>
      <c r="J8" s="1025"/>
      <c r="K8" s="1025"/>
      <c r="L8" s="1025"/>
      <c r="M8" s="1025"/>
      <c r="N8" s="1025"/>
      <c r="O8" s="1025"/>
      <c r="P8" s="1026"/>
      <c r="Q8" s="1032">
        <v>247</v>
      </c>
      <c r="R8" s="1033"/>
      <c r="S8" s="1033"/>
      <c r="T8" s="1033"/>
      <c r="U8" s="1033"/>
      <c r="V8" s="1033">
        <v>247</v>
      </c>
      <c r="W8" s="1033"/>
      <c r="X8" s="1033"/>
      <c r="Y8" s="1033"/>
      <c r="Z8" s="1033"/>
      <c r="AA8" s="1033">
        <v>0</v>
      </c>
      <c r="AB8" s="1033"/>
      <c r="AC8" s="1033"/>
      <c r="AD8" s="1033"/>
      <c r="AE8" s="1034"/>
      <c r="AF8" s="1029">
        <v>0</v>
      </c>
      <c r="AG8" s="1030"/>
      <c r="AH8" s="1030"/>
      <c r="AI8" s="1030"/>
      <c r="AJ8" s="1031"/>
      <c r="AK8" s="1074" t="s">
        <v>321</v>
      </c>
      <c r="AL8" s="1075"/>
      <c r="AM8" s="1075"/>
      <c r="AN8" s="1075"/>
      <c r="AO8" s="1075"/>
      <c r="AP8" s="1075">
        <v>176</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323</v>
      </c>
      <c r="BT8" s="987"/>
      <c r="BU8" s="987"/>
      <c r="BV8" s="987"/>
      <c r="BW8" s="987"/>
      <c r="BX8" s="987"/>
      <c r="BY8" s="987"/>
      <c r="BZ8" s="987"/>
      <c r="CA8" s="987"/>
      <c r="CB8" s="987"/>
      <c r="CC8" s="987"/>
      <c r="CD8" s="987"/>
      <c r="CE8" s="987"/>
      <c r="CF8" s="987"/>
      <c r="CG8" s="1008"/>
      <c r="CH8" s="983">
        <v>187</v>
      </c>
      <c r="CI8" s="984"/>
      <c r="CJ8" s="984"/>
      <c r="CK8" s="984"/>
      <c r="CL8" s="985"/>
      <c r="CM8" s="983">
        <v>2760</v>
      </c>
      <c r="CN8" s="984"/>
      <c r="CO8" s="984"/>
      <c r="CP8" s="984"/>
      <c r="CQ8" s="985"/>
      <c r="CR8" s="983">
        <v>180</v>
      </c>
      <c r="CS8" s="984"/>
      <c r="CT8" s="984"/>
      <c r="CU8" s="984"/>
      <c r="CV8" s="985"/>
      <c r="CW8" s="983" t="s">
        <v>321</v>
      </c>
      <c r="CX8" s="984"/>
      <c r="CY8" s="984"/>
      <c r="CZ8" s="984"/>
      <c r="DA8" s="985"/>
      <c r="DB8" s="983" t="s">
        <v>321</v>
      </c>
      <c r="DC8" s="984"/>
      <c r="DD8" s="984"/>
      <c r="DE8" s="984"/>
      <c r="DF8" s="985"/>
      <c r="DG8" s="983" t="s">
        <v>321</v>
      </c>
      <c r="DH8" s="984"/>
      <c r="DI8" s="984"/>
      <c r="DJ8" s="984"/>
      <c r="DK8" s="985"/>
      <c r="DL8" s="983" t="s">
        <v>321</v>
      </c>
      <c r="DM8" s="984"/>
      <c r="DN8" s="984"/>
      <c r="DO8" s="984"/>
      <c r="DP8" s="985"/>
      <c r="DQ8" s="983" t="s">
        <v>321</v>
      </c>
      <c r="DR8" s="984"/>
      <c r="DS8" s="984"/>
      <c r="DT8" s="984"/>
      <c r="DU8" s="985"/>
      <c r="DV8" s="986"/>
      <c r="DW8" s="987"/>
      <c r="DX8" s="987"/>
      <c r="DY8" s="987"/>
      <c r="DZ8" s="988"/>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t="s">
        <v>324</v>
      </c>
      <c r="BT9" s="987"/>
      <c r="BU9" s="987"/>
      <c r="BV9" s="987"/>
      <c r="BW9" s="987"/>
      <c r="BX9" s="987"/>
      <c r="BY9" s="987"/>
      <c r="BZ9" s="987"/>
      <c r="CA9" s="987"/>
      <c r="CB9" s="987"/>
      <c r="CC9" s="987"/>
      <c r="CD9" s="987"/>
      <c r="CE9" s="987"/>
      <c r="CF9" s="987"/>
      <c r="CG9" s="1008"/>
      <c r="CH9" s="983">
        <v>32</v>
      </c>
      <c r="CI9" s="984"/>
      <c r="CJ9" s="984"/>
      <c r="CK9" s="984"/>
      <c r="CL9" s="985"/>
      <c r="CM9" s="983">
        <v>1339</v>
      </c>
      <c r="CN9" s="984"/>
      <c r="CO9" s="984"/>
      <c r="CP9" s="984"/>
      <c r="CQ9" s="985"/>
      <c r="CR9" s="983">
        <v>1087</v>
      </c>
      <c r="CS9" s="984"/>
      <c r="CT9" s="984"/>
      <c r="CU9" s="984"/>
      <c r="CV9" s="985"/>
      <c r="CW9" s="983">
        <v>432</v>
      </c>
      <c r="CX9" s="984"/>
      <c r="CY9" s="984"/>
      <c r="CZ9" s="984"/>
      <c r="DA9" s="985"/>
      <c r="DB9" s="983" t="s">
        <v>321</v>
      </c>
      <c r="DC9" s="984"/>
      <c r="DD9" s="984"/>
      <c r="DE9" s="984"/>
      <c r="DF9" s="985"/>
      <c r="DG9" s="983" t="s">
        <v>321</v>
      </c>
      <c r="DH9" s="984"/>
      <c r="DI9" s="984"/>
      <c r="DJ9" s="984"/>
      <c r="DK9" s="985"/>
      <c r="DL9" s="983" t="s">
        <v>321</v>
      </c>
      <c r="DM9" s="984"/>
      <c r="DN9" s="984"/>
      <c r="DO9" s="984"/>
      <c r="DP9" s="985"/>
      <c r="DQ9" s="983" t="s">
        <v>321</v>
      </c>
      <c r="DR9" s="984"/>
      <c r="DS9" s="984"/>
      <c r="DT9" s="984"/>
      <c r="DU9" s="985"/>
      <c r="DV9" s="986"/>
      <c r="DW9" s="987"/>
      <c r="DX9" s="987"/>
      <c r="DY9" s="987"/>
      <c r="DZ9" s="988"/>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325</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
      <c r="A23" s="99" t="s">
        <v>326</v>
      </c>
      <c r="B23" s="931" t="s">
        <v>327</v>
      </c>
      <c r="C23" s="932"/>
      <c r="D23" s="932"/>
      <c r="E23" s="932"/>
      <c r="F23" s="932"/>
      <c r="G23" s="932"/>
      <c r="H23" s="932"/>
      <c r="I23" s="932"/>
      <c r="J23" s="932"/>
      <c r="K23" s="932"/>
      <c r="L23" s="932"/>
      <c r="M23" s="932"/>
      <c r="N23" s="932"/>
      <c r="O23" s="932"/>
      <c r="P23" s="942"/>
      <c r="Q23" s="1061">
        <v>45637</v>
      </c>
      <c r="R23" s="1055"/>
      <c r="S23" s="1055"/>
      <c r="T23" s="1055"/>
      <c r="U23" s="1055"/>
      <c r="V23" s="1055">
        <v>43250</v>
      </c>
      <c r="W23" s="1055"/>
      <c r="X23" s="1055"/>
      <c r="Y23" s="1055"/>
      <c r="Z23" s="1055"/>
      <c r="AA23" s="1055">
        <v>2387</v>
      </c>
      <c r="AB23" s="1055"/>
      <c r="AC23" s="1055"/>
      <c r="AD23" s="1055"/>
      <c r="AE23" s="1062"/>
      <c r="AF23" s="1063">
        <v>2202</v>
      </c>
      <c r="AG23" s="1055"/>
      <c r="AH23" s="1055"/>
      <c r="AI23" s="1055"/>
      <c r="AJ23" s="1064"/>
      <c r="AK23" s="1065"/>
      <c r="AL23" s="1066"/>
      <c r="AM23" s="1066"/>
      <c r="AN23" s="1066"/>
      <c r="AO23" s="1066"/>
      <c r="AP23" s="1055">
        <v>27858</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15">
      <c r="A24" s="1054" t="s">
        <v>328</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
      <c r="A25" s="1053" t="s">
        <v>329</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15">
      <c r="A26" s="989" t="s">
        <v>302</v>
      </c>
      <c r="B26" s="990"/>
      <c r="C26" s="990"/>
      <c r="D26" s="990"/>
      <c r="E26" s="990"/>
      <c r="F26" s="990"/>
      <c r="G26" s="990"/>
      <c r="H26" s="990"/>
      <c r="I26" s="990"/>
      <c r="J26" s="990"/>
      <c r="K26" s="990"/>
      <c r="L26" s="990"/>
      <c r="M26" s="990"/>
      <c r="N26" s="990"/>
      <c r="O26" s="990"/>
      <c r="P26" s="991"/>
      <c r="Q26" s="995" t="s">
        <v>330</v>
      </c>
      <c r="R26" s="996"/>
      <c r="S26" s="996"/>
      <c r="T26" s="996"/>
      <c r="U26" s="997"/>
      <c r="V26" s="995" t="s">
        <v>331</v>
      </c>
      <c r="W26" s="996"/>
      <c r="X26" s="996"/>
      <c r="Y26" s="996"/>
      <c r="Z26" s="997"/>
      <c r="AA26" s="995" t="s">
        <v>332</v>
      </c>
      <c r="AB26" s="996"/>
      <c r="AC26" s="996"/>
      <c r="AD26" s="996"/>
      <c r="AE26" s="996"/>
      <c r="AF26" s="1049" t="s">
        <v>333</v>
      </c>
      <c r="AG26" s="1002"/>
      <c r="AH26" s="1002"/>
      <c r="AI26" s="1002"/>
      <c r="AJ26" s="1050"/>
      <c r="AK26" s="996" t="s">
        <v>334</v>
      </c>
      <c r="AL26" s="996"/>
      <c r="AM26" s="996"/>
      <c r="AN26" s="996"/>
      <c r="AO26" s="997"/>
      <c r="AP26" s="995" t="s">
        <v>335</v>
      </c>
      <c r="AQ26" s="996"/>
      <c r="AR26" s="996"/>
      <c r="AS26" s="996"/>
      <c r="AT26" s="997"/>
      <c r="AU26" s="995" t="s">
        <v>336</v>
      </c>
      <c r="AV26" s="996"/>
      <c r="AW26" s="996"/>
      <c r="AX26" s="996"/>
      <c r="AY26" s="997"/>
      <c r="AZ26" s="995" t="s">
        <v>337</v>
      </c>
      <c r="BA26" s="996"/>
      <c r="BB26" s="996"/>
      <c r="BC26" s="996"/>
      <c r="BD26" s="997"/>
      <c r="BE26" s="995" t="s">
        <v>309</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15">
      <c r="A28" s="101">
        <v>1</v>
      </c>
      <c r="B28" s="1041" t="s">
        <v>338</v>
      </c>
      <c r="C28" s="1042"/>
      <c r="D28" s="1042"/>
      <c r="E28" s="1042"/>
      <c r="F28" s="1042"/>
      <c r="G28" s="1042"/>
      <c r="H28" s="1042"/>
      <c r="I28" s="1042"/>
      <c r="J28" s="1042"/>
      <c r="K28" s="1042"/>
      <c r="L28" s="1042"/>
      <c r="M28" s="1042"/>
      <c r="N28" s="1042"/>
      <c r="O28" s="1042"/>
      <c r="P28" s="1043"/>
      <c r="Q28" s="1044">
        <v>6542</v>
      </c>
      <c r="R28" s="1045"/>
      <c r="S28" s="1045"/>
      <c r="T28" s="1045"/>
      <c r="U28" s="1045"/>
      <c r="V28" s="1045">
        <v>6485</v>
      </c>
      <c r="W28" s="1045"/>
      <c r="X28" s="1045"/>
      <c r="Y28" s="1045"/>
      <c r="Z28" s="1045"/>
      <c r="AA28" s="1045">
        <v>57</v>
      </c>
      <c r="AB28" s="1045"/>
      <c r="AC28" s="1045"/>
      <c r="AD28" s="1045"/>
      <c r="AE28" s="1046"/>
      <c r="AF28" s="1047">
        <v>57</v>
      </c>
      <c r="AG28" s="1045"/>
      <c r="AH28" s="1045"/>
      <c r="AI28" s="1045"/>
      <c r="AJ28" s="1048"/>
      <c r="AK28" s="1036">
        <v>481</v>
      </c>
      <c r="AL28" s="1037"/>
      <c r="AM28" s="1037"/>
      <c r="AN28" s="1037"/>
      <c r="AO28" s="1037"/>
      <c r="AP28" s="1037" t="s">
        <v>321</v>
      </c>
      <c r="AQ28" s="1037"/>
      <c r="AR28" s="1037"/>
      <c r="AS28" s="1037"/>
      <c r="AT28" s="1037"/>
      <c r="AU28" s="1037" t="s">
        <v>321</v>
      </c>
      <c r="AV28" s="1037"/>
      <c r="AW28" s="1037"/>
      <c r="AX28" s="1037"/>
      <c r="AY28" s="1037"/>
      <c r="AZ28" s="1038" t="s">
        <v>64</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15">
      <c r="A29" s="101">
        <v>2</v>
      </c>
      <c r="B29" s="1024" t="s">
        <v>339</v>
      </c>
      <c r="C29" s="1025"/>
      <c r="D29" s="1025"/>
      <c r="E29" s="1025"/>
      <c r="F29" s="1025"/>
      <c r="G29" s="1025"/>
      <c r="H29" s="1025"/>
      <c r="I29" s="1025"/>
      <c r="J29" s="1025"/>
      <c r="K29" s="1025"/>
      <c r="L29" s="1025"/>
      <c r="M29" s="1025"/>
      <c r="N29" s="1025"/>
      <c r="O29" s="1025"/>
      <c r="P29" s="1026"/>
      <c r="Q29" s="1032">
        <v>28</v>
      </c>
      <c r="R29" s="1033"/>
      <c r="S29" s="1033"/>
      <c r="T29" s="1033"/>
      <c r="U29" s="1033"/>
      <c r="V29" s="1033">
        <v>28</v>
      </c>
      <c r="W29" s="1033"/>
      <c r="X29" s="1033"/>
      <c r="Y29" s="1033"/>
      <c r="Z29" s="1033"/>
      <c r="AA29" s="1033" t="s">
        <v>321</v>
      </c>
      <c r="AB29" s="1033"/>
      <c r="AC29" s="1033"/>
      <c r="AD29" s="1033"/>
      <c r="AE29" s="1034"/>
      <c r="AF29" s="1029" t="s">
        <v>64</v>
      </c>
      <c r="AG29" s="1030"/>
      <c r="AH29" s="1030"/>
      <c r="AI29" s="1030"/>
      <c r="AJ29" s="1031"/>
      <c r="AK29" s="974">
        <v>23</v>
      </c>
      <c r="AL29" s="965"/>
      <c r="AM29" s="965"/>
      <c r="AN29" s="965"/>
      <c r="AO29" s="965"/>
      <c r="AP29" s="975" t="s">
        <v>321</v>
      </c>
      <c r="AQ29" s="973"/>
      <c r="AR29" s="973"/>
      <c r="AS29" s="973"/>
      <c r="AT29" s="974"/>
      <c r="AU29" s="965" t="s">
        <v>321</v>
      </c>
      <c r="AV29" s="965"/>
      <c r="AW29" s="965"/>
      <c r="AX29" s="965"/>
      <c r="AY29" s="965"/>
      <c r="AZ29" s="1035" t="s">
        <v>64</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15">
      <c r="A30" s="101">
        <v>3</v>
      </c>
      <c r="B30" s="1024" t="s">
        <v>340</v>
      </c>
      <c r="C30" s="1025"/>
      <c r="D30" s="1025"/>
      <c r="E30" s="1025"/>
      <c r="F30" s="1025"/>
      <c r="G30" s="1025"/>
      <c r="H30" s="1025"/>
      <c r="I30" s="1025"/>
      <c r="J30" s="1025"/>
      <c r="K30" s="1025"/>
      <c r="L30" s="1025"/>
      <c r="M30" s="1025"/>
      <c r="N30" s="1025"/>
      <c r="O30" s="1025"/>
      <c r="P30" s="1026"/>
      <c r="Q30" s="1032">
        <v>6304</v>
      </c>
      <c r="R30" s="1033"/>
      <c r="S30" s="1033"/>
      <c r="T30" s="1033"/>
      <c r="U30" s="1033"/>
      <c r="V30" s="1033">
        <v>6121</v>
      </c>
      <c r="W30" s="1033"/>
      <c r="X30" s="1033"/>
      <c r="Y30" s="1033"/>
      <c r="Z30" s="1033"/>
      <c r="AA30" s="1033">
        <v>183</v>
      </c>
      <c r="AB30" s="1033"/>
      <c r="AC30" s="1033"/>
      <c r="AD30" s="1033"/>
      <c r="AE30" s="1034"/>
      <c r="AF30" s="1029">
        <v>183</v>
      </c>
      <c r="AG30" s="1030"/>
      <c r="AH30" s="1030"/>
      <c r="AI30" s="1030"/>
      <c r="AJ30" s="1031"/>
      <c r="AK30" s="974">
        <v>941</v>
      </c>
      <c r="AL30" s="965"/>
      <c r="AM30" s="965"/>
      <c r="AN30" s="965"/>
      <c r="AO30" s="965"/>
      <c r="AP30" s="975" t="s">
        <v>321</v>
      </c>
      <c r="AQ30" s="973"/>
      <c r="AR30" s="973"/>
      <c r="AS30" s="973"/>
      <c r="AT30" s="974"/>
      <c r="AU30" s="965" t="s">
        <v>321</v>
      </c>
      <c r="AV30" s="965"/>
      <c r="AW30" s="965"/>
      <c r="AX30" s="965"/>
      <c r="AY30" s="965"/>
      <c r="AZ30" s="1035" t="s">
        <v>64</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15">
      <c r="A31" s="101">
        <v>4</v>
      </c>
      <c r="B31" s="1024" t="s">
        <v>341</v>
      </c>
      <c r="C31" s="1025"/>
      <c r="D31" s="1025"/>
      <c r="E31" s="1025"/>
      <c r="F31" s="1025"/>
      <c r="G31" s="1025"/>
      <c r="H31" s="1025"/>
      <c r="I31" s="1025"/>
      <c r="J31" s="1025"/>
      <c r="K31" s="1025"/>
      <c r="L31" s="1025"/>
      <c r="M31" s="1025"/>
      <c r="N31" s="1025"/>
      <c r="O31" s="1025"/>
      <c r="P31" s="1026"/>
      <c r="Q31" s="1032">
        <v>905</v>
      </c>
      <c r="R31" s="1033"/>
      <c r="S31" s="1033"/>
      <c r="T31" s="1033"/>
      <c r="U31" s="1033"/>
      <c r="V31" s="1033">
        <v>904</v>
      </c>
      <c r="W31" s="1033"/>
      <c r="X31" s="1033"/>
      <c r="Y31" s="1033"/>
      <c r="Z31" s="1033"/>
      <c r="AA31" s="1033">
        <v>1</v>
      </c>
      <c r="AB31" s="1033"/>
      <c r="AC31" s="1033"/>
      <c r="AD31" s="1033"/>
      <c r="AE31" s="1034"/>
      <c r="AF31" s="1029">
        <v>1</v>
      </c>
      <c r="AG31" s="1030"/>
      <c r="AH31" s="1030"/>
      <c r="AI31" s="1030"/>
      <c r="AJ31" s="1031"/>
      <c r="AK31" s="974">
        <v>187</v>
      </c>
      <c r="AL31" s="965"/>
      <c r="AM31" s="965"/>
      <c r="AN31" s="965"/>
      <c r="AO31" s="965"/>
      <c r="AP31" s="975" t="s">
        <v>321</v>
      </c>
      <c r="AQ31" s="973"/>
      <c r="AR31" s="973"/>
      <c r="AS31" s="973"/>
      <c r="AT31" s="974"/>
      <c r="AU31" s="965" t="s">
        <v>321</v>
      </c>
      <c r="AV31" s="965"/>
      <c r="AW31" s="965"/>
      <c r="AX31" s="965"/>
      <c r="AY31" s="965"/>
      <c r="AZ31" s="1035" t="s">
        <v>64</v>
      </c>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15">
      <c r="A32" s="101">
        <v>5</v>
      </c>
      <c r="B32" s="1024" t="s">
        <v>342</v>
      </c>
      <c r="C32" s="1025"/>
      <c r="D32" s="1025"/>
      <c r="E32" s="1025"/>
      <c r="F32" s="1025"/>
      <c r="G32" s="1025"/>
      <c r="H32" s="1025"/>
      <c r="I32" s="1025"/>
      <c r="J32" s="1025"/>
      <c r="K32" s="1025"/>
      <c r="L32" s="1025"/>
      <c r="M32" s="1025"/>
      <c r="N32" s="1025"/>
      <c r="O32" s="1025"/>
      <c r="P32" s="1026"/>
      <c r="Q32" s="1032">
        <v>8247</v>
      </c>
      <c r="R32" s="1033"/>
      <c r="S32" s="1033"/>
      <c r="T32" s="1033"/>
      <c r="U32" s="1033"/>
      <c r="V32" s="1033">
        <v>8210</v>
      </c>
      <c r="W32" s="1033"/>
      <c r="X32" s="1033"/>
      <c r="Y32" s="1033"/>
      <c r="Z32" s="1033"/>
      <c r="AA32" s="1033">
        <v>37</v>
      </c>
      <c r="AB32" s="1033"/>
      <c r="AC32" s="1033"/>
      <c r="AD32" s="1033"/>
      <c r="AE32" s="1034"/>
      <c r="AF32" s="1029">
        <v>4747</v>
      </c>
      <c r="AG32" s="1030"/>
      <c r="AH32" s="1030"/>
      <c r="AI32" s="1030"/>
      <c r="AJ32" s="1031"/>
      <c r="AK32" s="974">
        <v>1071</v>
      </c>
      <c r="AL32" s="965"/>
      <c r="AM32" s="965"/>
      <c r="AN32" s="965"/>
      <c r="AO32" s="965"/>
      <c r="AP32" s="965">
        <v>2879</v>
      </c>
      <c r="AQ32" s="965"/>
      <c r="AR32" s="965"/>
      <c r="AS32" s="965"/>
      <c r="AT32" s="965"/>
      <c r="AU32" s="965">
        <v>1759</v>
      </c>
      <c r="AV32" s="965"/>
      <c r="AW32" s="965"/>
      <c r="AX32" s="965"/>
      <c r="AY32" s="965"/>
      <c r="AZ32" s="1035" t="s">
        <v>64</v>
      </c>
      <c r="BA32" s="1035"/>
      <c r="BB32" s="1035"/>
      <c r="BC32" s="1035"/>
      <c r="BD32" s="1035"/>
      <c r="BE32" s="966" t="s">
        <v>343</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15">
      <c r="A33" s="101">
        <v>6</v>
      </c>
      <c r="B33" s="1024" t="s">
        <v>344</v>
      </c>
      <c r="C33" s="1025"/>
      <c r="D33" s="1025"/>
      <c r="E33" s="1025"/>
      <c r="F33" s="1025"/>
      <c r="G33" s="1025"/>
      <c r="H33" s="1025"/>
      <c r="I33" s="1025"/>
      <c r="J33" s="1025"/>
      <c r="K33" s="1025"/>
      <c r="L33" s="1025"/>
      <c r="M33" s="1025"/>
      <c r="N33" s="1025"/>
      <c r="O33" s="1025"/>
      <c r="P33" s="1026"/>
      <c r="Q33" s="1032">
        <v>1392</v>
      </c>
      <c r="R33" s="1033"/>
      <c r="S33" s="1033"/>
      <c r="T33" s="1033"/>
      <c r="U33" s="1033"/>
      <c r="V33" s="1033">
        <v>1184</v>
      </c>
      <c r="W33" s="1033"/>
      <c r="X33" s="1033"/>
      <c r="Y33" s="1033"/>
      <c r="Z33" s="1033"/>
      <c r="AA33" s="1033">
        <v>208</v>
      </c>
      <c r="AB33" s="1033"/>
      <c r="AC33" s="1033"/>
      <c r="AD33" s="1033"/>
      <c r="AE33" s="1034"/>
      <c r="AF33" s="1029">
        <v>1470</v>
      </c>
      <c r="AG33" s="1030"/>
      <c r="AH33" s="1030"/>
      <c r="AI33" s="1030"/>
      <c r="AJ33" s="1031"/>
      <c r="AK33" s="974">
        <v>47</v>
      </c>
      <c r="AL33" s="965"/>
      <c r="AM33" s="965"/>
      <c r="AN33" s="965"/>
      <c r="AO33" s="965"/>
      <c r="AP33" s="965">
        <v>5512</v>
      </c>
      <c r="AQ33" s="965"/>
      <c r="AR33" s="965"/>
      <c r="AS33" s="965"/>
      <c r="AT33" s="965"/>
      <c r="AU33" s="965">
        <v>364</v>
      </c>
      <c r="AV33" s="965"/>
      <c r="AW33" s="965"/>
      <c r="AX33" s="965"/>
      <c r="AY33" s="965"/>
      <c r="AZ33" s="1035" t="s">
        <v>64</v>
      </c>
      <c r="BA33" s="1035"/>
      <c r="BB33" s="1035"/>
      <c r="BC33" s="1035"/>
      <c r="BD33" s="1035"/>
      <c r="BE33" s="966" t="s">
        <v>343</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15">
      <c r="A34" s="101">
        <v>7</v>
      </c>
      <c r="B34" s="1024" t="s">
        <v>345</v>
      </c>
      <c r="C34" s="1025"/>
      <c r="D34" s="1025"/>
      <c r="E34" s="1025"/>
      <c r="F34" s="1025"/>
      <c r="G34" s="1025"/>
      <c r="H34" s="1025"/>
      <c r="I34" s="1025"/>
      <c r="J34" s="1025"/>
      <c r="K34" s="1025"/>
      <c r="L34" s="1025"/>
      <c r="M34" s="1025"/>
      <c r="N34" s="1025"/>
      <c r="O34" s="1025"/>
      <c r="P34" s="1026"/>
      <c r="Q34" s="1032">
        <v>2414</v>
      </c>
      <c r="R34" s="1033"/>
      <c r="S34" s="1033"/>
      <c r="T34" s="1033"/>
      <c r="U34" s="1033"/>
      <c r="V34" s="1033">
        <v>2189</v>
      </c>
      <c r="W34" s="1033"/>
      <c r="X34" s="1033"/>
      <c r="Y34" s="1033"/>
      <c r="Z34" s="1033"/>
      <c r="AA34" s="1033">
        <v>225</v>
      </c>
      <c r="AB34" s="1033"/>
      <c r="AC34" s="1033"/>
      <c r="AD34" s="1033"/>
      <c r="AE34" s="1034"/>
      <c r="AF34" s="1029">
        <v>395</v>
      </c>
      <c r="AG34" s="1030"/>
      <c r="AH34" s="1030"/>
      <c r="AI34" s="1030"/>
      <c r="AJ34" s="1031"/>
      <c r="AK34" s="974">
        <v>727</v>
      </c>
      <c r="AL34" s="965"/>
      <c r="AM34" s="965"/>
      <c r="AN34" s="965"/>
      <c r="AO34" s="965"/>
      <c r="AP34" s="965">
        <v>13999</v>
      </c>
      <c r="AQ34" s="965"/>
      <c r="AR34" s="965"/>
      <c r="AS34" s="965"/>
      <c r="AT34" s="965"/>
      <c r="AU34" s="965">
        <v>7125</v>
      </c>
      <c r="AV34" s="965"/>
      <c r="AW34" s="965"/>
      <c r="AX34" s="965"/>
      <c r="AY34" s="965"/>
      <c r="AZ34" s="1035" t="s">
        <v>64</v>
      </c>
      <c r="BA34" s="1035"/>
      <c r="BB34" s="1035"/>
      <c r="BC34" s="1035"/>
      <c r="BD34" s="1035"/>
      <c r="BE34" s="966" t="s">
        <v>343</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15">
      <c r="A35" s="101">
        <v>8</v>
      </c>
      <c r="B35" s="1024" t="s">
        <v>346</v>
      </c>
      <c r="C35" s="1025"/>
      <c r="D35" s="1025"/>
      <c r="E35" s="1025"/>
      <c r="F35" s="1025"/>
      <c r="G35" s="1025"/>
      <c r="H35" s="1025"/>
      <c r="I35" s="1025"/>
      <c r="J35" s="1025"/>
      <c r="K35" s="1025"/>
      <c r="L35" s="1025"/>
      <c r="M35" s="1025"/>
      <c r="N35" s="1025"/>
      <c r="O35" s="1025"/>
      <c r="P35" s="1026"/>
      <c r="Q35" s="1032">
        <v>21</v>
      </c>
      <c r="R35" s="1033"/>
      <c r="S35" s="1033"/>
      <c r="T35" s="1033"/>
      <c r="U35" s="1033"/>
      <c r="V35" s="1033">
        <v>21</v>
      </c>
      <c r="W35" s="1033"/>
      <c r="X35" s="1033"/>
      <c r="Y35" s="1033"/>
      <c r="Z35" s="1033"/>
      <c r="AA35" s="1033">
        <v>0</v>
      </c>
      <c r="AB35" s="1033"/>
      <c r="AC35" s="1033"/>
      <c r="AD35" s="1033"/>
      <c r="AE35" s="1034"/>
      <c r="AF35" s="1029">
        <v>0</v>
      </c>
      <c r="AG35" s="1030"/>
      <c r="AH35" s="1030"/>
      <c r="AI35" s="1030"/>
      <c r="AJ35" s="1031"/>
      <c r="AK35" s="974" t="s">
        <v>321</v>
      </c>
      <c r="AL35" s="965"/>
      <c r="AM35" s="965"/>
      <c r="AN35" s="965"/>
      <c r="AO35" s="965"/>
      <c r="AP35" s="965">
        <v>5</v>
      </c>
      <c r="AQ35" s="965"/>
      <c r="AR35" s="965"/>
      <c r="AS35" s="965"/>
      <c r="AT35" s="965"/>
      <c r="AU35" s="965">
        <v>0</v>
      </c>
      <c r="AV35" s="965"/>
      <c r="AW35" s="965"/>
      <c r="AX35" s="965"/>
      <c r="AY35" s="965"/>
      <c r="AZ35" s="1035" t="s">
        <v>64</v>
      </c>
      <c r="BA35" s="1035"/>
      <c r="BB35" s="1035"/>
      <c r="BC35" s="1035"/>
      <c r="BD35" s="1035"/>
      <c r="BE35" s="966" t="s">
        <v>347</v>
      </c>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15">
      <c r="A36" s="101">
        <v>9</v>
      </c>
      <c r="B36" s="1024" t="s">
        <v>348</v>
      </c>
      <c r="C36" s="1025"/>
      <c r="D36" s="1025"/>
      <c r="E36" s="1025"/>
      <c r="F36" s="1025"/>
      <c r="G36" s="1025"/>
      <c r="H36" s="1025"/>
      <c r="I36" s="1025"/>
      <c r="J36" s="1025"/>
      <c r="K36" s="1025"/>
      <c r="L36" s="1025"/>
      <c r="M36" s="1025"/>
      <c r="N36" s="1025"/>
      <c r="O36" s="1025"/>
      <c r="P36" s="1026"/>
      <c r="Q36" s="1032">
        <v>9039</v>
      </c>
      <c r="R36" s="1033"/>
      <c r="S36" s="1033"/>
      <c r="T36" s="1033"/>
      <c r="U36" s="1033"/>
      <c r="V36" s="1033">
        <v>9039</v>
      </c>
      <c r="W36" s="1033"/>
      <c r="X36" s="1033"/>
      <c r="Y36" s="1033"/>
      <c r="Z36" s="1033"/>
      <c r="AA36" s="1033" t="s">
        <v>321</v>
      </c>
      <c r="AB36" s="1033"/>
      <c r="AC36" s="1033"/>
      <c r="AD36" s="1033"/>
      <c r="AE36" s="1034"/>
      <c r="AF36" s="1029">
        <v>63</v>
      </c>
      <c r="AG36" s="1030"/>
      <c r="AH36" s="1030"/>
      <c r="AI36" s="1030"/>
      <c r="AJ36" s="1031"/>
      <c r="AK36" s="974">
        <v>1</v>
      </c>
      <c r="AL36" s="965"/>
      <c r="AM36" s="965"/>
      <c r="AN36" s="965"/>
      <c r="AO36" s="965"/>
      <c r="AP36" s="965">
        <v>340</v>
      </c>
      <c r="AQ36" s="965"/>
      <c r="AR36" s="965"/>
      <c r="AS36" s="965"/>
      <c r="AT36" s="965"/>
      <c r="AU36" s="965" t="s">
        <v>321</v>
      </c>
      <c r="AV36" s="965"/>
      <c r="AW36" s="965"/>
      <c r="AX36" s="965"/>
      <c r="AY36" s="965"/>
      <c r="AZ36" s="1035" t="s">
        <v>64</v>
      </c>
      <c r="BA36" s="1035"/>
      <c r="BB36" s="1035"/>
      <c r="BC36" s="1035"/>
      <c r="BD36" s="1035"/>
      <c r="BE36" s="966" t="s">
        <v>347</v>
      </c>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349</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
      <c r="A63" s="99" t="s">
        <v>326</v>
      </c>
      <c r="B63" s="931" t="s">
        <v>350</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6916</v>
      </c>
      <c r="AG63" s="953"/>
      <c r="AH63" s="953"/>
      <c r="AI63" s="953"/>
      <c r="AJ63" s="1016"/>
      <c r="AK63" s="1017"/>
      <c r="AL63" s="957"/>
      <c r="AM63" s="957"/>
      <c r="AN63" s="957"/>
      <c r="AO63" s="957"/>
      <c r="AP63" s="953">
        <v>22735</v>
      </c>
      <c r="AQ63" s="953"/>
      <c r="AR63" s="953"/>
      <c r="AS63" s="953"/>
      <c r="AT63" s="953"/>
      <c r="AU63" s="953">
        <v>9248</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
      <c r="A65" s="91" t="s">
        <v>351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15">
      <c r="A66" s="989" t="s">
        <v>352</v>
      </c>
      <c r="B66" s="990"/>
      <c r="C66" s="990"/>
      <c r="D66" s="990"/>
      <c r="E66" s="990"/>
      <c r="F66" s="990"/>
      <c r="G66" s="990"/>
      <c r="H66" s="990"/>
      <c r="I66" s="990"/>
      <c r="J66" s="990"/>
      <c r="K66" s="990"/>
      <c r="L66" s="990"/>
      <c r="M66" s="990"/>
      <c r="N66" s="990"/>
      <c r="O66" s="990"/>
      <c r="P66" s="991"/>
      <c r="Q66" s="995" t="s">
        <v>330</v>
      </c>
      <c r="R66" s="996"/>
      <c r="S66" s="996"/>
      <c r="T66" s="996"/>
      <c r="U66" s="997"/>
      <c r="V66" s="995" t="s">
        <v>331</v>
      </c>
      <c r="W66" s="996"/>
      <c r="X66" s="996"/>
      <c r="Y66" s="996"/>
      <c r="Z66" s="997"/>
      <c r="AA66" s="995" t="s">
        <v>332</v>
      </c>
      <c r="AB66" s="996"/>
      <c r="AC66" s="996"/>
      <c r="AD66" s="996"/>
      <c r="AE66" s="997"/>
      <c r="AF66" s="1001" t="s">
        <v>333</v>
      </c>
      <c r="AG66" s="1002"/>
      <c r="AH66" s="1002"/>
      <c r="AI66" s="1002"/>
      <c r="AJ66" s="1003"/>
      <c r="AK66" s="995" t="s">
        <v>334</v>
      </c>
      <c r="AL66" s="990"/>
      <c r="AM66" s="990"/>
      <c r="AN66" s="990"/>
      <c r="AO66" s="991"/>
      <c r="AP66" s="995" t="s">
        <v>335</v>
      </c>
      <c r="AQ66" s="996"/>
      <c r="AR66" s="996"/>
      <c r="AS66" s="996"/>
      <c r="AT66" s="997"/>
      <c r="AU66" s="995" t="s">
        <v>353</v>
      </c>
      <c r="AV66" s="996"/>
      <c r="AW66" s="996"/>
      <c r="AX66" s="996"/>
      <c r="AY66" s="997"/>
      <c r="AZ66" s="995" t="s">
        <v>309</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354</v>
      </c>
      <c r="C68" s="980"/>
      <c r="D68" s="980"/>
      <c r="E68" s="980"/>
      <c r="F68" s="980"/>
      <c r="G68" s="980"/>
      <c r="H68" s="980"/>
      <c r="I68" s="980"/>
      <c r="J68" s="980"/>
      <c r="K68" s="980"/>
      <c r="L68" s="980"/>
      <c r="M68" s="980"/>
      <c r="N68" s="980"/>
      <c r="O68" s="980"/>
      <c r="P68" s="981"/>
      <c r="Q68" s="982">
        <v>1798</v>
      </c>
      <c r="R68" s="976"/>
      <c r="S68" s="976"/>
      <c r="T68" s="976"/>
      <c r="U68" s="976"/>
      <c r="V68" s="976">
        <v>1754</v>
      </c>
      <c r="W68" s="976"/>
      <c r="X68" s="976"/>
      <c r="Y68" s="976"/>
      <c r="Z68" s="976"/>
      <c r="AA68" s="976">
        <v>44</v>
      </c>
      <c r="AB68" s="976"/>
      <c r="AC68" s="976"/>
      <c r="AD68" s="976"/>
      <c r="AE68" s="976"/>
      <c r="AF68" s="976">
        <v>15</v>
      </c>
      <c r="AG68" s="976"/>
      <c r="AH68" s="976"/>
      <c r="AI68" s="976"/>
      <c r="AJ68" s="976"/>
      <c r="AK68" s="976" t="s">
        <v>321</v>
      </c>
      <c r="AL68" s="976"/>
      <c r="AM68" s="976"/>
      <c r="AN68" s="976"/>
      <c r="AO68" s="976"/>
      <c r="AP68" s="976">
        <v>1817</v>
      </c>
      <c r="AQ68" s="976"/>
      <c r="AR68" s="976"/>
      <c r="AS68" s="976"/>
      <c r="AT68" s="976"/>
      <c r="AU68" s="976">
        <v>1606</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355</v>
      </c>
      <c r="C69" s="969"/>
      <c r="D69" s="969"/>
      <c r="E69" s="969"/>
      <c r="F69" s="969"/>
      <c r="G69" s="969"/>
      <c r="H69" s="969"/>
      <c r="I69" s="969"/>
      <c r="J69" s="969"/>
      <c r="K69" s="969"/>
      <c r="L69" s="969"/>
      <c r="M69" s="969"/>
      <c r="N69" s="969"/>
      <c r="O69" s="969"/>
      <c r="P69" s="970"/>
      <c r="Q69" s="971">
        <v>1475</v>
      </c>
      <c r="R69" s="965"/>
      <c r="S69" s="965"/>
      <c r="T69" s="965"/>
      <c r="U69" s="965"/>
      <c r="V69" s="965">
        <v>1473</v>
      </c>
      <c r="W69" s="965"/>
      <c r="X69" s="965"/>
      <c r="Y69" s="965"/>
      <c r="Z69" s="965"/>
      <c r="AA69" s="965">
        <v>2</v>
      </c>
      <c r="AB69" s="965"/>
      <c r="AC69" s="965"/>
      <c r="AD69" s="965"/>
      <c r="AE69" s="965"/>
      <c r="AF69" s="965">
        <v>2</v>
      </c>
      <c r="AG69" s="965"/>
      <c r="AH69" s="965"/>
      <c r="AI69" s="965"/>
      <c r="AJ69" s="965"/>
      <c r="AK69" s="965">
        <v>655</v>
      </c>
      <c r="AL69" s="965"/>
      <c r="AM69" s="965"/>
      <c r="AN69" s="965"/>
      <c r="AO69" s="965"/>
      <c r="AP69" s="965" t="s">
        <v>321</v>
      </c>
      <c r="AQ69" s="965"/>
      <c r="AR69" s="965"/>
      <c r="AS69" s="965"/>
      <c r="AT69" s="965"/>
      <c r="AU69" s="965" t="s">
        <v>321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356</v>
      </c>
      <c r="C70" s="969"/>
      <c r="D70" s="969"/>
      <c r="E70" s="969"/>
      <c r="F70" s="969"/>
      <c r="G70" s="969"/>
      <c r="H70" s="969"/>
      <c r="I70" s="969"/>
      <c r="J70" s="969"/>
      <c r="K70" s="969"/>
      <c r="L70" s="969"/>
      <c r="M70" s="969"/>
      <c r="N70" s="969"/>
      <c r="O70" s="969"/>
      <c r="P70" s="970"/>
      <c r="Q70" s="971">
        <v>510</v>
      </c>
      <c r="R70" s="965"/>
      <c r="S70" s="965"/>
      <c r="T70" s="965"/>
      <c r="U70" s="965"/>
      <c r="V70" s="965">
        <v>463</v>
      </c>
      <c r="W70" s="965"/>
      <c r="X70" s="965"/>
      <c r="Y70" s="965"/>
      <c r="Z70" s="965"/>
      <c r="AA70" s="965">
        <v>47</v>
      </c>
      <c r="AB70" s="965"/>
      <c r="AC70" s="965"/>
      <c r="AD70" s="965"/>
      <c r="AE70" s="965"/>
      <c r="AF70" s="965">
        <v>47</v>
      </c>
      <c r="AG70" s="965"/>
      <c r="AH70" s="965"/>
      <c r="AI70" s="965"/>
      <c r="AJ70" s="965"/>
      <c r="AK70" s="965" t="s">
        <v>321</v>
      </c>
      <c r="AL70" s="965"/>
      <c r="AM70" s="965"/>
      <c r="AN70" s="965"/>
      <c r="AO70" s="965"/>
      <c r="AP70" s="965" t="s">
        <v>321</v>
      </c>
      <c r="AQ70" s="965"/>
      <c r="AR70" s="965"/>
      <c r="AS70" s="965"/>
      <c r="AT70" s="965"/>
      <c r="AU70" s="965" t="s">
        <v>321</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357</v>
      </c>
      <c r="C71" s="969"/>
      <c r="D71" s="969"/>
      <c r="E71" s="969"/>
      <c r="F71" s="969"/>
      <c r="G71" s="969"/>
      <c r="H71" s="969"/>
      <c r="I71" s="969"/>
      <c r="J71" s="969"/>
      <c r="K71" s="969"/>
      <c r="L71" s="969"/>
      <c r="M71" s="969"/>
      <c r="N71" s="969"/>
      <c r="O71" s="969"/>
      <c r="P71" s="970"/>
      <c r="Q71" s="971">
        <v>109501</v>
      </c>
      <c r="R71" s="965"/>
      <c r="S71" s="965"/>
      <c r="T71" s="965"/>
      <c r="U71" s="965"/>
      <c r="V71" s="965">
        <v>107372</v>
      </c>
      <c r="W71" s="965"/>
      <c r="X71" s="965"/>
      <c r="Y71" s="965"/>
      <c r="Z71" s="965"/>
      <c r="AA71" s="965">
        <v>2129</v>
      </c>
      <c r="AB71" s="965"/>
      <c r="AC71" s="965"/>
      <c r="AD71" s="965"/>
      <c r="AE71" s="965"/>
      <c r="AF71" s="965">
        <v>2129</v>
      </c>
      <c r="AG71" s="965"/>
      <c r="AH71" s="965"/>
      <c r="AI71" s="965"/>
      <c r="AJ71" s="965"/>
      <c r="AK71" s="965">
        <v>311</v>
      </c>
      <c r="AL71" s="965"/>
      <c r="AM71" s="965"/>
      <c r="AN71" s="965"/>
      <c r="AO71" s="965"/>
      <c r="AP71" s="965" t="s">
        <v>321</v>
      </c>
      <c r="AQ71" s="965"/>
      <c r="AR71" s="965"/>
      <c r="AS71" s="965"/>
      <c r="AT71" s="965"/>
      <c r="AU71" s="965" t="s">
        <v>321</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358</v>
      </c>
      <c r="C72" s="969"/>
      <c r="D72" s="969"/>
      <c r="E72" s="969"/>
      <c r="F72" s="969"/>
      <c r="G72" s="969"/>
      <c r="H72" s="969"/>
      <c r="I72" s="969"/>
      <c r="J72" s="969"/>
      <c r="K72" s="969"/>
      <c r="L72" s="969"/>
      <c r="M72" s="969"/>
      <c r="N72" s="969"/>
      <c r="O72" s="969"/>
      <c r="P72" s="970"/>
      <c r="Q72" s="971">
        <v>4641</v>
      </c>
      <c r="R72" s="965"/>
      <c r="S72" s="965"/>
      <c r="T72" s="965"/>
      <c r="U72" s="965"/>
      <c r="V72" s="965">
        <v>3399</v>
      </c>
      <c r="W72" s="965"/>
      <c r="X72" s="965"/>
      <c r="Y72" s="965"/>
      <c r="Z72" s="965"/>
      <c r="AA72" s="965">
        <v>1242</v>
      </c>
      <c r="AB72" s="965"/>
      <c r="AC72" s="965"/>
      <c r="AD72" s="965"/>
      <c r="AE72" s="965"/>
      <c r="AF72" s="965">
        <v>1242</v>
      </c>
      <c r="AG72" s="965"/>
      <c r="AH72" s="965"/>
      <c r="AI72" s="965"/>
      <c r="AJ72" s="965"/>
      <c r="AK72" s="965" t="s">
        <v>321</v>
      </c>
      <c r="AL72" s="965"/>
      <c r="AM72" s="965"/>
      <c r="AN72" s="965"/>
      <c r="AO72" s="965"/>
      <c r="AP72" s="965" t="s">
        <v>321</v>
      </c>
      <c r="AQ72" s="965"/>
      <c r="AR72" s="965"/>
      <c r="AS72" s="965"/>
      <c r="AT72" s="965"/>
      <c r="AU72" s="965" t="s">
        <v>321</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359</v>
      </c>
      <c r="C73" s="969"/>
      <c r="D73" s="969"/>
      <c r="E73" s="969"/>
      <c r="F73" s="969"/>
      <c r="G73" s="969"/>
      <c r="H73" s="969"/>
      <c r="I73" s="969"/>
      <c r="J73" s="969"/>
      <c r="K73" s="969"/>
      <c r="L73" s="969"/>
      <c r="M73" s="969"/>
      <c r="N73" s="969"/>
      <c r="O73" s="969"/>
      <c r="P73" s="970"/>
      <c r="Q73" s="971">
        <v>92</v>
      </c>
      <c r="R73" s="965"/>
      <c r="S73" s="965"/>
      <c r="T73" s="965"/>
      <c r="U73" s="965"/>
      <c r="V73" s="965">
        <v>89</v>
      </c>
      <c r="W73" s="965"/>
      <c r="X73" s="965"/>
      <c r="Y73" s="965"/>
      <c r="Z73" s="965"/>
      <c r="AA73" s="965">
        <v>3</v>
      </c>
      <c r="AB73" s="965"/>
      <c r="AC73" s="965"/>
      <c r="AD73" s="965"/>
      <c r="AE73" s="965"/>
      <c r="AF73" s="965">
        <v>3</v>
      </c>
      <c r="AG73" s="965"/>
      <c r="AH73" s="965"/>
      <c r="AI73" s="965"/>
      <c r="AJ73" s="965"/>
      <c r="AK73" s="965">
        <v>20</v>
      </c>
      <c r="AL73" s="965"/>
      <c r="AM73" s="965"/>
      <c r="AN73" s="965"/>
      <c r="AO73" s="965"/>
      <c r="AP73" s="965" t="s">
        <v>321</v>
      </c>
      <c r="AQ73" s="965"/>
      <c r="AR73" s="965"/>
      <c r="AS73" s="965"/>
      <c r="AT73" s="965"/>
      <c r="AU73" s="965" t="s">
        <v>321</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360</v>
      </c>
      <c r="C74" s="969"/>
      <c r="D74" s="969"/>
      <c r="E74" s="969"/>
      <c r="F74" s="969"/>
      <c r="G74" s="969"/>
      <c r="H74" s="969"/>
      <c r="I74" s="969"/>
      <c r="J74" s="969"/>
      <c r="K74" s="969"/>
      <c r="L74" s="969"/>
      <c r="M74" s="969"/>
      <c r="N74" s="969"/>
      <c r="O74" s="969"/>
      <c r="P74" s="970"/>
      <c r="Q74" s="971">
        <v>111</v>
      </c>
      <c r="R74" s="965"/>
      <c r="S74" s="965"/>
      <c r="T74" s="965"/>
      <c r="U74" s="965"/>
      <c r="V74" s="965">
        <v>107</v>
      </c>
      <c r="W74" s="965"/>
      <c r="X74" s="965"/>
      <c r="Y74" s="965"/>
      <c r="Z74" s="965"/>
      <c r="AA74" s="965">
        <v>4</v>
      </c>
      <c r="AB74" s="965"/>
      <c r="AC74" s="965"/>
      <c r="AD74" s="965"/>
      <c r="AE74" s="965"/>
      <c r="AF74" s="965">
        <v>4</v>
      </c>
      <c r="AG74" s="965"/>
      <c r="AH74" s="965"/>
      <c r="AI74" s="965"/>
      <c r="AJ74" s="965"/>
      <c r="AK74" s="965" t="s">
        <v>321</v>
      </c>
      <c r="AL74" s="965"/>
      <c r="AM74" s="965"/>
      <c r="AN74" s="965"/>
      <c r="AO74" s="965"/>
      <c r="AP74" s="965" t="s">
        <v>321</v>
      </c>
      <c r="AQ74" s="965"/>
      <c r="AR74" s="965"/>
      <c r="AS74" s="965"/>
      <c r="AT74" s="965"/>
      <c r="AU74" s="965" t="s">
        <v>321</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326</v>
      </c>
      <c r="B88" s="931" t="s">
        <v>361</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3442</v>
      </c>
      <c r="AG88" s="953"/>
      <c r="AH88" s="953"/>
      <c r="AI88" s="953"/>
      <c r="AJ88" s="953"/>
      <c r="AK88" s="957"/>
      <c r="AL88" s="957"/>
      <c r="AM88" s="957"/>
      <c r="AN88" s="957"/>
      <c r="AO88" s="957"/>
      <c r="AP88" s="953">
        <v>1817</v>
      </c>
      <c r="AQ88" s="953"/>
      <c r="AR88" s="953"/>
      <c r="AS88" s="953"/>
      <c r="AT88" s="953"/>
      <c r="AU88" s="953">
        <v>1606</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31" t="s">
        <v>362</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f>SUM(CR7:CV88)</f>
        <v>1288</v>
      </c>
      <c r="CS102" s="947"/>
      <c r="CT102" s="947"/>
      <c r="CU102" s="947"/>
      <c r="CV102" s="948"/>
      <c r="CW102" s="946">
        <f t="shared" ref="CW102" si="0">SUM(CW7:DA88)</f>
        <v>455</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363</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364</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367</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368</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370</v>
      </c>
      <c r="AB109" s="890"/>
      <c r="AC109" s="890"/>
      <c r="AD109" s="890"/>
      <c r="AE109" s="891"/>
      <c r="AF109" s="892" t="s">
        <v>371</v>
      </c>
      <c r="AG109" s="890"/>
      <c r="AH109" s="890"/>
      <c r="AI109" s="890"/>
      <c r="AJ109" s="891"/>
      <c r="AK109" s="892" t="s">
        <v>239</v>
      </c>
      <c r="AL109" s="890"/>
      <c r="AM109" s="890"/>
      <c r="AN109" s="890"/>
      <c r="AO109" s="891"/>
      <c r="AP109" s="892" t="s">
        <v>372</v>
      </c>
      <c r="AQ109" s="890"/>
      <c r="AR109" s="890"/>
      <c r="AS109" s="890"/>
      <c r="AT109" s="923"/>
      <c r="AU109" s="889" t="s">
        <v>369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370</v>
      </c>
      <c r="BR109" s="890"/>
      <c r="BS109" s="890"/>
      <c r="BT109" s="890"/>
      <c r="BU109" s="891"/>
      <c r="BV109" s="892" t="s">
        <v>371</v>
      </c>
      <c r="BW109" s="890"/>
      <c r="BX109" s="890"/>
      <c r="BY109" s="890"/>
      <c r="BZ109" s="891"/>
      <c r="CA109" s="892" t="s">
        <v>239</v>
      </c>
      <c r="CB109" s="890"/>
      <c r="CC109" s="890"/>
      <c r="CD109" s="890"/>
      <c r="CE109" s="891"/>
      <c r="CF109" s="930" t="s">
        <v>372</v>
      </c>
      <c r="CG109" s="930"/>
      <c r="CH109" s="930"/>
      <c r="CI109" s="930"/>
      <c r="CJ109" s="930"/>
      <c r="CK109" s="892" t="s">
        <v>373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370</v>
      </c>
      <c r="DH109" s="890"/>
      <c r="DI109" s="890"/>
      <c r="DJ109" s="890"/>
      <c r="DK109" s="891"/>
      <c r="DL109" s="892" t="s">
        <v>371</v>
      </c>
      <c r="DM109" s="890"/>
      <c r="DN109" s="890"/>
      <c r="DO109" s="890"/>
      <c r="DP109" s="891"/>
      <c r="DQ109" s="892" t="s">
        <v>239</v>
      </c>
      <c r="DR109" s="890"/>
      <c r="DS109" s="890"/>
      <c r="DT109" s="890"/>
      <c r="DU109" s="891"/>
      <c r="DV109" s="892" t="s">
        <v>372</v>
      </c>
      <c r="DW109" s="890"/>
      <c r="DX109" s="890"/>
      <c r="DY109" s="890"/>
      <c r="DZ109" s="923"/>
    </row>
    <row r="110" spans="1:131" s="89" customFormat="1" ht="26.25" customHeight="1" x14ac:dyDescent="0.15">
      <c r="A110" s="803" t="s">
        <v>374</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1796518</v>
      </c>
      <c r="AB110" s="883"/>
      <c r="AC110" s="883"/>
      <c r="AD110" s="883"/>
      <c r="AE110" s="884"/>
      <c r="AF110" s="885">
        <v>1832943</v>
      </c>
      <c r="AG110" s="883"/>
      <c r="AH110" s="883"/>
      <c r="AI110" s="883"/>
      <c r="AJ110" s="884"/>
      <c r="AK110" s="885">
        <v>1884993</v>
      </c>
      <c r="AL110" s="883"/>
      <c r="AM110" s="883"/>
      <c r="AN110" s="883"/>
      <c r="AO110" s="884"/>
      <c r="AP110" s="886">
        <v>12.6</v>
      </c>
      <c r="AQ110" s="887"/>
      <c r="AR110" s="887"/>
      <c r="AS110" s="887"/>
      <c r="AT110" s="888"/>
      <c r="AU110" s="924" t="s">
        <v>375</v>
      </c>
      <c r="AV110" s="925"/>
      <c r="AW110" s="925"/>
      <c r="AX110" s="925"/>
      <c r="AY110" s="925"/>
      <c r="AZ110" s="854" t="s">
        <v>376</v>
      </c>
      <c r="BA110" s="804"/>
      <c r="BB110" s="804"/>
      <c r="BC110" s="804"/>
      <c r="BD110" s="804"/>
      <c r="BE110" s="804"/>
      <c r="BF110" s="804"/>
      <c r="BG110" s="804"/>
      <c r="BH110" s="804"/>
      <c r="BI110" s="804"/>
      <c r="BJ110" s="804"/>
      <c r="BK110" s="804"/>
      <c r="BL110" s="804"/>
      <c r="BM110" s="804"/>
      <c r="BN110" s="804"/>
      <c r="BO110" s="804"/>
      <c r="BP110" s="805"/>
      <c r="BQ110" s="855">
        <v>24884425</v>
      </c>
      <c r="BR110" s="836"/>
      <c r="BS110" s="836"/>
      <c r="BT110" s="836"/>
      <c r="BU110" s="836"/>
      <c r="BV110" s="836">
        <v>27730214</v>
      </c>
      <c r="BW110" s="836"/>
      <c r="BX110" s="836"/>
      <c r="BY110" s="836"/>
      <c r="BZ110" s="836"/>
      <c r="CA110" s="836">
        <v>27857532</v>
      </c>
      <c r="CB110" s="836"/>
      <c r="CC110" s="836"/>
      <c r="CD110" s="836"/>
      <c r="CE110" s="836"/>
      <c r="CF110" s="860">
        <v>185.7</v>
      </c>
      <c r="CG110" s="861"/>
      <c r="CH110" s="861"/>
      <c r="CI110" s="861"/>
      <c r="CJ110" s="861"/>
      <c r="CK110" s="920" t="s">
        <v>377</v>
      </c>
      <c r="CL110" s="813"/>
      <c r="CM110" s="854" t="s">
        <v>378</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64</v>
      </c>
      <c r="DH110" s="836"/>
      <c r="DI110" s="836"/>
      <c r="DJ110" s="836"/>
      <c r="DK110" s="836"/>
      <c r="DL110" s="836" t="s">
        <v>64</v>
      </c>
      <c r="DM110" s="836"/>
      <c r="DN110" s="836"/>
      <c r="DO110" s="836"/>
      <c r="DP110" s="836"/>
      <c r="DQ110" s="836" t="s">
        <v>64</v>
      </c>
      <c r="DR110" s="836"/>
      <c r="DS110" s="836"/>
      <c r="DT110" s="836"/>
      <c r="DU110" s="836"/>
      <c r="DV110" s="837" t="s">
        <v>64</v>
      </c>
      <c r="DW110" s="837"/>
      <c r="DX110" s="837"/>
      <c r="DY110" s="837"/>
      <c r="DZ110" s="838"/>
    </row>
    <row r="111" spans="1:131" s="89" customFormat="1" ht="26.25" customHeight="1" x14ac:dyDescent="0.15">
      <c r="A111" s="768" t="s">
        <v>379</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926"/>
      <c r="AV111" s="927"/>
      <c r="AW111" s="927"/>
      <c r="AX111" s="927"/>
      <c r="AY111" s="927"/>
      <c r="AZ111" s="811" t="s">
        <v>380</v>
      </c>
      <c r="BA111" s="746"/>
      <c r="BB111" s="746"/>
      <c r="BC111" s="746"/>
      <c r="BD111" s="746"/>
      <c r="BE111" s="746"/>
      <c r="BF111" s="746"/>
      <c r="BG111" s="746"/>
      <c r="BH111" s="746"/>
      <c r="BI111" s="746"/>
      <c r="BJ111" s="746"/>
      <c r="BK111" s="746"/>
      <c r="BL111" s="746"/>
      <c r="BM111" s="746"/>
      <c r="BN111" s="746"/>
      <c r="BO111" s="746"/>
      <c r="BP111" s="747"/>
      <c r="BQ111" s="783" t="s">
        <v>64</v>
      </c>
      <c r="BR111" s="784"/>
      <c r="BS111" s="784"/>
      <c r="BT111" s="784"/>
      <c r="BU111" s="784"/>
      <c r="BV111" s="784" t="s">
        <v>64</v>
      </c>
      <c r="BW111" s="784"/>
      <c r="BX111" s="784"/>
      <c r="BY111" s="784"/>
      <c r="BZ111" s="784"/>
      <c r="CA111" s="784" t="s">
        <v>64</v>
      </c>
      <c r="CB111" s="784"/>
      <c r="CC111" s="784"/>
      <c r="CD111" s="784"/>
      <c r="CE111" s="784"/>
      <c r="CF111" s="869" t="s">
        <v>64</v>
      </c>
      <c r="CG111" s="870"/>
      <c r="CH111" s="870"/>
      <c r="CI111" s="870"/>
      <c r="CJ111" s="870"/>
      <c r="CK111" s="921"/>
      <c r="CL111" s="815"/>
      <c r="CM111" s="811" t="s">
        <v>381</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64</v>
      </c>
      <c r="DH111" s="784"/>
      <c r="DI111" s="784"/>
      <c r="DJ111" s="784"/>
      <c r="DK111" s="784"/>
      <c r="DL111" s="784" t="s">
        <v>64</v>
      </c>
      <c r="DM111" s="784"/>
      <c r="DN111" s="784"/>
      <c r="DO111" s="784"/>
      <c r="DP111" s="784"/>
      <c r="DQ111" s="784" t="s">
        <v>64</v>
      </c>
      <c r="DR111" s="784"/>
      <c r="DS111" s="784"/>
      <c r="DT111" s="784"/>
      <c r="DU111" s="784"/>
      <c r="DV111" s="790" t="s">
        <v>64</v>
      </c>
      <c r="DW111" s="790"/>
      <c r="DX111" s="790"/>
      <c r="DY111" s="790"/>
      <c r="DZ111" s="791"/>
    </row>
    <row r="112" spans="1:131" s="89" customFormat="1" ht="26.25" customHeight="1" x14ac:dyDescent="0.15">
      <c r="A112" s="906" t="s">
        <v>382</v>
      </c>
      <c r="B112" s="907"/>
      <c r="C112" s="746" t="s">
        <v>383</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8" t="s">
        <v>64</v>
      </c>
      <c r="AQ112" s="819"/>
      <c r="AR112" s="819"/>
      <c r="AS112" s="819"/>
      <c r="AT112" s="820"/>
      <c r="AU112" s="926"/>
      <c r="AV112" s="927"/>
      <c r="AW112" s="927"/>
      <c r="AX112" s="927"/>
      <c r="AY112" s="927"/>
      <c r="AZ112" s="811" t="s">
        <v>384</v>
      </c>
      <c r="BA112" s="746"/>
      <c r="BB112" s="746"/>
      <c r="BC112" s="746"/>
      <c r="BD112" s="746"/>
      <c r="BE112" s="746"/>
      <c r="BF112" s="746"/>
      <c r="BG112" s="746"/>
      <c r="BH112" s="746"/>
      <c r="BI112" s="746"/>
      <c r="BJ112" s="746"/>
      <c r="BK112" s="746"/>
      <c r="BL112" s="746"/>
      <c r="BM112" s="746"/>
      <c r="BN112" s="746"/>
      <c r="BO112" s="746"/>
      <c r="BP112" s="747"/>
      <c r="BQ112" s="783">
        <v>9863520</v>
      </c>
      <c r="BR112" s="784"/>
      <c r="BS112" s="784"/>
      <c r="BT112" s="784"/>
      <c r="BU112" s="784"/>
      <c r="BV112" s="784">
        <v>9473494</v>
      </c>
      <c r="BW112" s="784"/>
      <c r="BX112" s="784"/>
      <c r="BY112" s="784"/>
      <c r="BZ112" s="784"/>
      <c r="CA112" s="784">
        <v>9248155</v>
      </c>
      <c r="CB112" s="784"/>
      <c r="CC112" s="784"/>
      <c r="CD112" s="784"/>
      <c r="CE112" s="784"/>
      <c r="CF112" s="869">
        <v>61.7</v>
      </c>
      <c r="CG112" s="870"/>
      <c r="CH112" s="870"/>
      <c r="CI112" s="870"/>
      <c r="CJ112" s="870"/>
      <c r="CK112" s="921"/>
      <c r="CL112" s="815"/>
      <c r="CM112" s="811" t="s">
        <v>385</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64</v>
      </c>
      <c r="DH112" s="784"/>
      <c r="DI112" s="784"/>
      <c r="DJ112" s="784"/>
      <c r="DK112" s="784"/>
      <c r="DL112" s="784" t="s">
        <v>64</v>
      </c>
      <c r="DM112" s="784"/>
      <c r="DN112" s="784"/>
      <c r="DO112" s="784"/>
      <c r="DP112" s="784"/>
      <c r="DQ112" s="784" t="s">
        <v>64</v>
      </c>
      <c r="DR112" s="784"/>
      <c r="DS112" s="784"/>
      <c r="DT112" s="784"/>
      <c r="DU112" s="784"/>
      <c r="DV112" s="790" t="s">
        <v>64</v>
      </c>
      <c r="DW112" s="790"/>
      <c r="DX112" s="790"/>
      <c r="DY112" s="790"/>
      <c r="DZ112" s="791"/>
    </row>
    <row r="113" spans="1:130" s="89" customFormat="1" ht="26.25" customHeight="1" x14ac:dyDescent="0.15">
      <c r="A113" s="908"/>
      <c r="B113" s="909"/>
      <c r="C113" s="746" t="s">
        <v>386</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1040077</v>
      </c>
      <c r="AB113" s="913"/>
      <c r="AC113" s="913"/>
      <c r="AD113" s="913"/>
      <c r="AE113" s="914"/>
      <c r="AF113" s="915">
        <v>1028050</v>
      </c>
      <c r="AG113" s="913"/>
      <c r="AH113" s="913"/>
      <c r="AI113" s="913"/>
      <c r="AJ113" s="914"/>
      <c r="AK113" s="915">
        <v>1028746</v>
      </c>
      <c r="AL113" s="913"/>
      <c r="AM113" s="913"/>
      <c r="AN113" s="913"/>
      <c r="AO113" s="914"/>
      <c r="AP113" s="916">
        <v>6.9</v>
      </c>
      <c r="AQ113" s="917"/>
      <c r="AR113" s="917"/>
      <c r="AS113" s="917"/>
      <c r="AT113" s="918"/>
      <c r="AU113" s="926"/>
      <c r="AV113" s="927"/>
      <c r="AW113" s="927"/>
      <c r="AX113" s="927"/>
      <c r="AY113" s="927"/>
      <c r="AZ113" s="811" t="s">
        <v>387</v>
      </c>
      <c r="BA113" s="746"/>
      <c r="BB113" s="746"/>
      <c r="BC113" s="746"/>
      <c r="BD113" s="746"/>
      <c r="BE113" s="746"/>
      <c r="BF113" s="746"/>
      <c r="BG113" s="746"/>
      <c r="BH113" s="746"/>
      <c r="BI113" s="746"/>
      <c r="BJ113" s="746"/>
      <c r="BK113" s="746"/>
      <c r="BL113" s="746"/>
      <c r="BM113" s="746"/>
      <c r="BN113" s="746"/>
      <c r="BO113" s="746"/>
      <c r="BP113" s="747"/>
      <c r="BQ113" s="783">
        <v>828935</v>
      </c>
      <c r="BR113" s="784"/>
      <c r="BS113" s="784"/>
      <c r="BT113" s="784"/>
      <c r="BU113" s="784"/>
      <c r="BV113" s="784">
        <v>1496906</v>
      </c>
      <c r="BW113" s="784"/>
      <c r="BX113" s="784"/>
      <c r="BY113" s="784"/>
      <c r="BZ113" s="784"/>
      <c r="CA113" s="784">
        <v>1606473</v>
      </c>
      <c r="CB113" s="784"/>
      <c r="CC113" s="784"/>
      <c r="CD113" s="784"/>
      <c r="CE113" s="784"/>
      <c r="CF113" s="869">
        <v>10.7</v>
      </c>
      <c r="CG113" s="870"/>
      <c r="CH113" s="870"/>
      <c r="CI113" s="870"/>
      <c r="CJ113" s="870"/>
      <c r="CK113" s="921"/>
      <c r="CL113" s="815"/>
      <c r="CM113" s="811" t="s">
        <v>388</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8" t="s">
        <v>64</v>
      </c>
      <c r="DW113" s="819"/>
      <c r="DX113" s="819"/>
      <c r="DY113" s="819"/>
      <c r="DZ113" s="820"/>
    </row>
    <row r="114" spans="1:130" s="89" customFormat="1" ht="26.25" customHeight="1" x14ac:dyDescent="0.15">
      <c r="A114" s="908"/>
      <c r="B114" s="909"/>
      <c r="C114" s="746" t="s">
        <v>389</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114476</v>
      </c>
      <c r="AB114" s="774"/>
      <c r="AC114" s="774"/>
      <c r="AD114" s="774"/>
      <c r="AE114" s="775"/>
      <c r="AF114" s="776">
        <v>107102</v>
      </c>
      <c r="AG114" s="774"/>
      <c r="AH114" s="774"/>
      <c r="AI114" s="774"/>
      <c r="AJ114" s="775"/>
      <c r="AK114" s="776">
        <v>104795</v>
      </c>
      <c r="AL114" s="774"/>
      <c r="AM114" s="774"/>
      <c r="AN114" s="774"/>
      <c r="AO114" s="775"/>
      <c r="AP114" s="818">
        <v>0.7</v>
      </c>
      <c r="AQ114" s="819"/>
      <c r="AR114" s="819"/>
      <c r="AS114" s="819"/>
      <c r="AT114" s="820"/>
      <c r="AU114" s="926"/>
      <c r="AV114" s="927"/>
      <c r="AW114" s="927"/>
      <c r="AX114" s="927"/>
      <c r="AY114" s="927"/>
      <c r="AZ114" s="811" t="s">
        <v>390</v>
      </c>
      <c r="BA114" s="746"/>
      <c r="BB114" s="746"/>
      <c r="BC114" s="746"/>
      <c r="BD114" s="746"/>
      <c r="BE114" s="746"/>
      <c r="BF114" s="746"/>
      <c r="BG114" s="746"/>
      <c r="BH114" s="746"/>
      <c r="BI114" s="746"/>
      <c r="BJ114" s="746"/>
      <c r="BK114" s="746"/>
      <c r="BL114" s="746"/>
      <c r="BM114" s="746"/>
      <c r="BN114" s="746"/>
      <c r="BO114" s="746"/>
      <c r="BP114" s="747"/>
      <c r="BQ114" s="783">
        <v>4101503</v>
      </c>
      <c r="BR114" s="784"/>
      <c r="BS114" s="784"/>
      <c r="BT114" s="784"/>
      <c r="BU114" s="784"/>
      <c r="BV114" s="784">
        <v>4079029</v>
      </c>
      <c r="BW114" s="784"/>
      <c r="BX114" s="784"/>
      <c r="BY114" s="784"/>
      <c r="BZ114" s="784"/>
      <c r="CA114" s="784">
        <v>4124360</v>
      </c>
      <c r="CB114" s="784"/>
      <c r="CC114" s="784"/>
      <c r="CD114" s="784"/>
      <c r="CE114" s="784"/>
      <c r="CF114" s="869">
        <v>27.5</v>
      </c>
      <c r="CG114" s="870"/>
      <c r="CH114" s="870"/>
      <c r="CI114" s="870"/>
      <c r="CJ114" s="870"/>
      <c r="CK114" s="921"/>
      <c r="CL114" s="815"/>
      <c r="CM114" s="811" t="s">
        <v>391</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8" t="s">
        <v>64</v>
      </c>
      <c r="DW114" s="819"/>
      <c r="DX114" s="819"/>
      <c r="DY114" s="819"/>
      <c r="DZ114" s="820"/>
    </row>
    <row r="115" spans="1:130" s="89" customFormat="1" ht="26.25" customHeight="1" x14ac:dyDescent="0.15">
      <c r="A115" s="908"/>
      <c r="B115" s="909"/>
      <c r="C115" s="746" t="s">
        <v>392</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t="s">
        <v>64</v>
      </c>
      <c r="AB115" s="913"/>
      <c r="AC115" s="913"/>
      <c r="AD115" s="913"/>
      <c r="AE115" s="914"/>
      <c r="AF115" s="915" t="s">
        <v>64</v>
      </c>
      <c r="AG115" s="913"/>
      <c r="AH115" s="913"/>
      <c r="AI115" s="913"/>
      <c r="AJ115" s="914"/>
      <c r="AK115" s="915" t="s">
        <v>64</v>
      </c>
      <c r="AL115" s="913"/>
      <c r="AM115" s="913"/>
      <c r="AN115" s="913"/>
      <c r="AO115" s="914"/>
      <c r="AP115" s="916" t="s">
        <v>64</v>
      </c>
      <c r="AQ115" s="917"/>
      <c r="AR115" s="917"/>
      <c r="AS115" s="917"/>
      <c r="AT115" s="918"/>
      <c r="AU115" s="926"/>
      <c r="AV115" s="927"/>
      <c r="AW115" s="927"/>
      <c r="AX115" s="927"/>
      <c r="AY115" s="927"/>
      <c r="AZ115" s="811" t="s">
        <v>393</v>
      </c>
      <c r="BA115" s="746"/>
      <c r="BB115" s="746"/>
      <c r="BC115" s="746"/>
      <c r="BD115" s="746"/>
      <c r="BE115" s="746"/>
      <c r="BF115" s="746"/>
      <c r="BG115" s="746"/>
      <c r="BH115" s="746"/>
      <c r="BI115" s="746"/>
      <c r="BJ115" s="746"/>
      <c r="BK115" s="746"/>
      <c r="BL115" s="746"/>
      <c r="BM115" s="746"/>
      <c r="BN115" s="746"/>
      <c r="BO115" s="746"/>
      <c r="BP115" s="747"/>
      <c r="BQ115" s="783" t="s">
        <v>64</v>
      </c>
      <c r="BR115" s="784"/>
      <c r="BS115" s="784"/>
      <c r="BT115" s="784"/>
      <c r="BU115" s="784"/>
      <c r="BV115" s="784" t="s">
        <v>64</v>
      </c>
      <c r="BW115" s="784"/>
      <c r="BX115" s="784"/>
      <c r="BY115" s="784"/>
      <c r="BZ115" s="784"/>
      <c r="CA115" s="784" t="s">
        <v>64</v>
      </c>
      <c r="CB115" s="784"/>
      <c r="CC115" s="784"/>
      <c r="CD115" s="784"/>
      <c r="CE115" s="784"/>
      <c r="CF115" s="869" t="s">
        <v>64</v>
      </c>
      <c r="CG115" s="870"/>
      <c r="CH115" s="870"/>
      <c r="CI115" s="870"/>
      <c r="CJ115" s="870"/>
      <c r="CK115" s="921"/>
      <c r="CL115" s="815"/>
      <c r="CM115" s="811" t="s">
        <v>394</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8" t="s">
        <v>64</v>
      </c>
      <c r="DW115" s="819"/>
      <c r="DX115" s="819"/>
      <c r="DY115" s="819"/>
      <c r="DZ115" s="820"/>
    </row>
    <row r="116" spans="1:130" s="89" customFormat="1" ht="26.25" customHeight="1" x14ac:dyDescent="0.15">
      <c r="A116" s="910"/>
      <c r="B116" s="911"/>
      <c r="C116" s="833" t="s">
        <v>395</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64</v>
      </c>
      <c r="AB116" s="774"/>
      <c r="AC116" s="774"/>
      <c r="AD116" s="774"/>
      <c r="AE116" s="775"/>
      <c r="AF116" s="776" t="s">
        <v>64</v>
      </c>
      <c r="AG116" s="774"/>
      <c r="AH116" s="774"/>
      <c r="AI116" s="774"/>
      <c r="AJ116" s="775"/>
      <c r="AK116" s="776" t="s">
        <v>64</v>
      </c>
      <c r="AL116" s="774"/>
      <c r="AM116" s="774"/>
      <c r="AN116" s="774"/>
      <c r="AO116" s="775"/>
      <c r="AP116" s="818" t="s">
        <v>64</v>
      </c>
      <c r="AQ116" s="819"/>
      <c r="AR116" s="819"/>
      <c r="AS116" s="819"/>
      <c r="AT116" s="820"/>
      <c r="AU116" s="926"/>
      <c r="AV116" s="927"/>
      <c r="AW116" s="927"/>
      <c r="AX116" s="927"/>
      <c r="AY116" s="927"/>
      <c r="AZ116" s="903" t="s">
        <v>396</v>
      </c>
      <c r="BA116" s="904"/>
      <c r="BB116" s="904"/>
      <c r="BC116" s="904"/>
      <c r="BD116" s="904"/>
      <c r="BE116" s="904"/>
      <c r="BF116" s="904"/>
      <c r="BG116" s="904"/>
      <c r="BH116" s="904"/>
      <c r="BI116" s="904"/>
      <c r="BJ116" s="904"/>
      <c r="BK116" s="904"/>
      <c r="BL116" s="904"/>
      <c r="BM116" s="904"/>
      <c r="BN116" s="904"/>
      <c r="BO116" s="904"/>
      <c r="BP116" s="905"/>
      <c r="BQ116" s="783" t="s">
        <v>64</v>
      </c>
      <c r="BR116" s="784"/>
      <c r="BS116" s="784"/>
      <c r="BT116" s="784"/>
      <c r="BU116" s="784"/>
      <c r="BV116" s="784" t="s">
        <v>64</v>
      </c>
      <c r="BW116" s="784"/>
      <c r="BX116" s="784"/>
      <c r="BY116" s="784"/>
      <c r="BZ116" s="784"/>
      <c r="CA116" s="784" t="s">
        <v>64</v>
      </c>
      <c r="CB116" s="784"/>
      <c r="CC116" s="784"/>
      <c r="CD116" s="784"/>
      <c r="CE116" s="784"/>
      <c r="CF116" s="869" t="s">
        <v>64</v>
      </c>
      <c r="CG116" s="870"/>
      <c r="CH116" s="870"/>
      <c r="CI116" s="870"/>
      <c r="CJ116" s="870"/>
      <c r="CK116" s="921"/>
      <c r="CL116" s="815"/>
      <c r="CM116" s="811" t="s">
        <v>397</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8" t="s">
        <v>64</v>
      </c>
      <c r="DW116" s="819"/>
      <c r="DX116" s="819"/>
      <c r="DY116" s="819"/>
      <c r="DZ116" s="820"/>
    </row>
    <row r="117" spans="1:130" s="89" customFormat="1" ht="26.25" customHeight="1" x14ac:dyDescent="0.15">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398</v>
      </c>
      <c r="Z117" s="891"/>
      <c r="AA117" s="896">
        <v>2951071</v>
      </c>
      <c r="AB117" s="897"/>
      <c r="AC117" s="897"/>
      <c r="AD117" s="897"/>
      <c r="AE117" s="898"/>
      <c r="AF117" s="899">
        <v>2968095</v>
      </c>
      <c r="AG117" s="897"/>
      <c r="AH117" s="897"/>
      <c r="AI117" s="897"/>
      <c r="AJ117" s="898"/>
      <c r="AK117" s="899">
        <v>3018534</v>
      </c>
      <c r="AL117" s="897"/>
      <c r="AM117" s="897"/>
      <c r="AN117" s="897"/>
      <c r="AO117" s="898"/>
      <c r="AP117" s="900"/>
      <c r="AQ117" s="901"/>
      <c r="AR117" s="901"/>
      <c r="AS117" s="901"/>
      <c r="AT117" s="902"/>
      <c r="AU117" s="926"/>
      <c r="AV117" s="927"/>
      <c r="AW117" s="927"/>
      <c r="AX117" s="927"/>
      <c r="AY117" s="927"/>
      <c r="AZ117" s="857" t="s">
        <v>399</v>
      </c>
      <c r="BA117" s="858"/>
      <c r="BB117" s="858"/>
      <c r="BC117" s="858"/>
      <c r="BD117" s="858"/>
      <c r="BE117" s="858"/>
      <c r="BF117" s="858"/>
      <c r="BG117" s="858"/>
      <c r="BH117" s="858"/>
      <c r="BI117" s="858"/>
      <c r="BJ117" s="858"/>
      <c r="BK117" s="858"/>
      <c r="BL117" s="858"/>
      <c r="BM117" s="858"/>
      <c r="BN117" s="858"/>
      <c r="BO117" s="858"/>
      <c r="BP117" s="859"/>
      <c r="BQ117" s="783" t="s">
        <v>64</v>
      </c>
      <c r="BR117" s="784"/>
      <c r="BS117" s="784"/>
      <c r="BT117" s="784"/>
      <c r="BU117" s="784"/>
      <c r="BV117" s="784" t="s">
        <v>64</v>
      </c>
      <c r="BW117" s="784"/>
      <c r="BX117" s="784"/>
      <c r="BY117" s="784"/>
      <c r="BZ117" s="784"/>
      <c r="CA117" s="784" t="s">
        <v>64</v>
      </c>
      <c r="CB117" s="784"/>
      <c r="CC117" s="784"/>
      <c r="CD117" s="784"/>
      <c r="CE117" s="784"/>
      <c r="CF117" s="869" t="s">
        <v>64</v>
      </c>
      <c r="CG117" s="870"/>
      <c r="CH117" s="870"/>
      <c r="CI117" s="870"/>
      <c r="CJ117" s="870"/>
      <c r="CK117" s="921"/>
      <c r="CL117" s="815"/>
      <c r="CM117" s="811" t="s">
        <v>400</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8" t="s">
        <v>64</v>
      </c>
      <c r="DW117" s="819"/>
      <c r="DX117" s="819"/>
      <c r="DY117" s="819"/>
      <c r="DZ117" s="820"/>
    </row>
    <row r="118" spans="1:130" s="89" customFormat="1" ht="26.25" customHeight="1" x14ac:dyDescent="0.15">
      <c r="A118" s="889" t="s">
        <v>373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370</v>
      </c>
      <c r="AB118" s="890"/>
      <c r="AC118" s="890"/>
      <c r="AD118" s="890"/>
      <c r="AE118" s="891"/>
      <c r="AF118" s="892" t="s">
        <v>371</v>
      </c>
      <c r="AG118" s="890"/>
      <c r="AH118" s="890"/>
      <c r="AI118" s="890"/>
      <c r="AJ118" s="891"/>
      <c r="AK118" s="892" t="s">
        <v>239</v>
      </c>
      <c r="AL118" s="890"/>
      <c r="AM118" s="890"/>
      <c r="AN118" s="890"/>
      <c r="AO118" s="891"/>
      <c r="AP118" s="893" t="s">
        <v>372</v>
      </c>
      <c r="AQ118" s="894"/>
      <c r="AR118" s="894"/>
      <c r="AS118" s="894"/>
      <c r="AT118" s="895"/>
      <c r="AU118" s="926"/>
      <c r="AV118" s="927"/>
      <c r="AW118" s="927"/>
      <c r="AX118" s="927"/>
      <c r="AY118" s="927"/>
      <c r="AZ118" s="832" t="s">
        <v>401</v>
      </c>
      <c r="BA118" s="833"/>
      <c r="BB118" s="833"/>
      <c r="BC118" s="833"/>
      <c r="BD118" s="833"/>
      <c r="BE118" s="833"/>
      <c r="BF118" s="833"/>
      <c r="BG118" s="833"/>
      <c r="BH118" s="833"/>
      <c r="BI118" s="833"/>
      <c r="BJ118" s="833"/>
      <c r="BK118" s="833"/>
      <c r="BL118" s="833"/>
      <c r="BM118" s="833"/>
      <c r="BN118" s="833"/>
      <c r="BO118" s="833"/>
      <c r="BP118" s="834"/>
      <c r="BQ118" s="873" t="s">
        <v>64</v>
      </c>
      <c r="BR118" s="839"/>
      <c r="BS118" s="839"/>
      <c r="BT118" s="839"/>
      <c r="BU118" s="839"/>
      <c r="BV118" s="839" t="s">
        <v>64</v>
      </c>
      <c r="BW118" s="839"/>
      <c r="BX118" s="839"/>
      <c r="BY118" s="839"/>
      <c r="BZ118" s="839"/>
      <c r="CA118" s="839" t="s">
        <v>64</v>
      </c>
      <c r="CB118" s="839"/>
      <c r="CC118" s="839"/>
      <c r="CD118" s="839"/>
      <c r="CE118" s="839"/>
      <c r="CF118" s="869" t="s">
        <v>64</v>
      </c>
      <c r="CG118" s="870"/>
      <c r="CH118" s="870"/>
      <c r="CI118" s="870"/>
      <c r="CJ118" s="870"/>
      <c r="CK118" s="921"/>
      <c r="CL118" s="815"/>
      <c r="CM118" s="811" t="s">
        <v>402</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8" t="s">
        <v>64</v>
      </c>
      <c r="DW118" s="819"/>
      <c r="DX118" s="819"/>
      <c r="DY118" s="819"/>
      <c r="DZ118" s="820"/>
    </row>
    <row r="119" spans="1:130" s="89" customFormat="1" ht="26.25" customHeight="1" x14ac:dyDescent="0.15">
      <c r="A119" s="812" t="s">
        <v>377</v>
      </c>
      <c r="B119" s="813"/>
      <c r="C119" s="854" t="s">
        <v>378</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71" t="s">
        <v>403</v>
      </c>
      <c r="BP119" s="872"/>
      <c r="BQ119" s="873">
        <v>39678383</v>
      </c>
      <c r="BR119" s="839"/>
      <c r="BS119" s="839"/>
      <c r="BT119" s="839"/>
      <c r="BU119" s="839"/>
      <c r="BV119" s="839">
        <v>42779643</v>
      </c>
      <c r="BW119" s="839"/>
      <c r="BX119" s="839"/>
      <c r="BY119" s="839"/>
      <c r="BZ119" s="839"/>
      <c r="CA119" s="839">
        <v>42836520</v>
      </c>
      <c r="CB119" s="839"/>
      <c r="CC119" s="839"/>
      <c r="CD119" s="839"/>
      <c r="CE119" s="839"/>
      <c r="CF119" s="742"/>
      <c r="CG119" s="743"/>
      <c r="CH119" s="743"/>
      <c r="CI119" s="743"/>
      <c r="CJ119" s="828"/>
      <c r="CK119" s="922"/>
      <c r="CL119" s="817"/>
      <c r="CM119" s="832" t="s">
        <v>404</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64</v>
      </c>
      <c r="DH119" s="758"/>
      <c r="DI119" s="758"/>
      <c r="DJ119" s="758"/>
      <c r="DK119" s="759"/>
      <c r="DL119" s="760" t="s">
        <v>64</v>
      </c>
      <c r="DM119" s="758"/>
      <c r="DN119" s="758"/>
      <c r="DO119" s="758"/>
      <c r="DP119" s="759"/>
      <c r="DQ119" s="760" t="s">
        <v>64</v>
      </c>
      <c r="DR119" s="758"/>
      <c r="DS119" s="758"/>
      <c r="DT119" s="758"/>
      <c r="DU119" s="759"/>
      <c r="DV119" s="842" t="s">
        <v>64</v>
      </c>
      <c r="DW119" s="843"/>
      <c r="DX119" s="843"/>
      <c r="DY119" s="843"/>
      <c r="DZ119" s="844"/>
    </row>
    <row r="120" spans="1:130" s="89" customFormat="1" ht="26.25" customHeight="1" x14ac:dyDescent="0.15">
      <c r="A120" s="814"/>
      <c r="B120" s="815"/>
      <c r="C120" s="811" t="s">
        <v>381</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8" t="s">
        <v>64</v>
      </c>
      <c r="AQ120" s="819"/>
      <c r="AR120" s="819"/>
      <c r="AS120" s="819"/>
      <c r="AT120" s="820"/>
      <c r="AU120" s="874" t="s">
        <v>405</v>
      </c>
      <c r="AV120" s="875"/>
      <c r="AW120" s="875"/>
      <c r="AX120" s="875"/>
      <c r="AY120" s="876"/>
      <c r="AZ120" s="854" t="s">
        <v>406</v>
      </c>
      <c r="BA120" s="804"/>
      <c r="BB120" s="804"/>
      <c r="BC120" s="804"/>
      <c r="BD120" s="804"/>
      <c r="BE120" s="804"/>
      <c r="BF120" s="804"/>
      <c r="BG120" s="804"/>
      <c r="BH120" s="804"/>
      <c r="BI120" s="804"/>
      <c r="BJ120" s="804"/>
      <c r="BK120" s="804"/>
      <c r="BL120" s="804"/>
      <c r="BM120" s="804"/>
      <c r="BN120" s="804"/>
      <c r="BO120" s="804"/>
      <c r="BP120" s="805"/>
      <c r="BQ120" s="855">
        <v>13311916</v>
      </c>
      <c r="BR120" s="836"/>
      <c r="BS120" s="836"/>
      <c r="BT120" s="836"/>
      <c r="BU120" s="836"/>
      <c r="BV120" s="836">
        <v>15866550</v>
      </c>
      <c r="BW120" s="836"/>
      <c r="BX120" s="836"/>
      <c r="BY120" s="836"/>
      <c r="BZ120" s="836"/>
      <c r="CA120" s="836">
        <v>19872973</v>
      </c>
      <c r="CB120" s="836"/>
      <c r="CC120" s="836"/>
      <c r="CD120" s="836"/>
      <c r="CE120" s="836"/>
      <c r="CF120" s="860">
        <v>132.5</v>
      </c>
      <c r="CG120" s="861"/>
      <c r="CH120" s="861"/>
      <c r="CI120" s="861"/>
      <c r="CJ120" s="861"/>
      <c r="CK120" s="862" t="s">
        <v>407</v>
      </c>
      <c r="CL120" s="846"/>
      <c r="CM120" s="846"/>
      <c r="CN120" s="846"/>
      <c r="CO120" s="847"/>
      <c r="CP120" s="866" t="s">
        <v>345</v>
      </c>
      <c r="CQ120" s="867"/>
      <c r="CR120" s="867"/>
      <c r="CS120" s="867"/>
      <c r="CT120" s="867"/>
      <c r="CU120" s="867"/>
      <c r="CV120" s="867"/>
      <c r="CW120" s="867"/>
      <c r="CX120" s="867"/>
      <c r="CY120" s="867"/>
      <c r="CZ120" s="867"/>
      <c r="DA120" s="867"/>
      <c r="DB120" s="867"/>
      <c r="DC120" s="867"/>
      <c r="DD120" s="867"/>
      <c r="DE120" s="867"/>
      <c r="DF120" s="868"/>
      <c r="DG120" s="855">
        <v>7617614</v>
      </c>
      <c r="DH120" s="836"/>
      <c r="DI120" s="836"/>
      <c r="DJ120" s="836"/>
      <c r="DK120" s="836"/>
      <c r="DL120" s="836">
        <v>7337053</v>
      </c>
      <c r="DM120" s="836"/>
      <c r="DN120" s="836"/>
      <c r="DO120" s="836"/>
      <c r="DP120" s="836"/>
      <c r="DQ120" s="836">
        <v>7125282</v>
      </c>
      <c r="DR120" s="836"/>
      <c r="DS120" s="836"/>
      <c r="DT120" s="836"/>
      <c r="DU120" s="836"/>
      <c r="DV120" s="837">
        <v>47.5</v>
      </c>
      <c r="DW120" s="837"/>
      <c r="DX120" s="837"/>
      <c r="DY120" s="837"/>
      <c r="DZ120" s="838"/>
    </row>
    <row r="121" spans="1:130" s="89" customFormat="1" ht="26.25" customHeight="1" x14ac:dyDescent="0.15">
      <c r="A121" s="814"/>
      <c r="B121" s="815"/>
      <c r="C121" s="857" t="s">
        <v>408</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64</v>
      </c>
      <c r="AB121" s="774"/>
      <c r="AC121" s="774"/>
      <c r="AD121" s="774"/>
      <c r="AE121" s="775"/>
      <c r="AF121" s="776" t="s">
        <v>64</v>
      </c>
      <c r="AG121" s="774"/>
      <c r="AH121" s="774"/>
      <c r="AI121" s="774"/>
      <c r="AJ121" s="775"/>
      <c r="AK121" s="776" t="s">
        <v>64</v>
      </c>
      <c r="AL121" s="774"/>
      <c r="AM121" s="774"/>
      <c r="AN121" s="774"/>
      <c r="AO121" s="775"/>
      <c r="AP121" s="818" t="s">
        <v>64</v>
      </c>
      <c r="AQ121" s="819"/>
      <c r="AR121" s="819"/>
      <c r="AS121" s="819"/>
      <c r="AT121" s="820"/>
      <c r="AU121" s="877"/>
      <c r="AV121" s="878"/>
      <c r="AW121" s="878"/>
      <c r="AX121" s="878"/>
      <c r="AY121" s="879"/>
      <c r="AZ121" s="811" t="s">
        <v>409</v>
      </c>
      <c r="BA121" s="746"/>
      <c r="BB121" s="746"/>
      <c r="BC121" s="746"/>
      <c r="BD121" s="746"/>
      <c r="BE121" s="746"/>
      <c r="BF121" s="746"/>
      <c r="BG121" s="746"/>
      <c r="BH121" s="746"/>
      <c r="BI121" s="746"/>
      <c r="BJ121" s="746"/>
      <c r="BK121" s="746"/>
      <c r="BL121" s="746"/>
      <c r="BM121" s="746"/>
      <c r="BN121" s="746"/>
      <c r="BO121" s="746"/>
      <c r="BP121" s="747"/>
      <c r="BQ121" s="783">
        <v>4038283</v>
      </c>
      <c r="BR121" s="784"/>
      <c r="BS121" s="784"/>
      <c r="BT121" s="784"/>
      <c r="BU121" s="784"/>
      <c r="BV121" s="784">
        <v>4200985</v>
      </c>
      <c r="BW121" s="784"/>
      <c r="BX121" s="784"/>
      <c r="BY121" s="784"/>
      <c r="BZ121" s="784"/>
      <c r="CA121" s="784">
        <v>4551323</v>
      </c>
      <c r="CB121" s="784"/>
      <c r="CC121" s="784"/>
      <c r="CD121" s="784"/>
      <c r="CE121" s="784"/>
      <c r="CF121" s="869">
        <v>30.3</v>
      </c>
      <c r="CG121" s="870"/>
      <c r="CH121" s="870"/>
      <c r="CI121" s="870"/>
      <c r="CJ121" s="870"/>
      <c r="CK121" s="863"/>
      <c r="CL121" s="849"/>
      <c r="CM121" s="849"/>
      <c r="CN121" s="849"/>
      <c r="CO121" s="850"/>
      <c r="CP121" s="829" t="s">
        <v>342</v>
      </c>
      <c r="CQ121" s="830"/>
      <c r="CR121" s="830"/>
      <c r="CS121" s="830"/>
      <c r="CT121" s="830"/>
      <c r="CU121" s="830"/>
      <c r="CV121" s="830"/>
      <c r="CW121" s="830"/>
      <c r="CX121" s="830"/>
      <c r="CY121" s="830"/>
      <c r="CZ121" s="830"/>
      <c r="DA121" s="830"/>
      <c r="DB121" s="830"/>
      <c r="DC121" s="830"/>
      <c r="DD121" s="830"/>
      <c r="DE121" s="830"/>
      <c r="DF121" s="831"/>
      <c r="DG121" s="783">
        <v>1922663</v>
      </c>
      <c r="DH121" s="784"/>
      <c r="DI121" s="784"/>
      <c r="DJ121" s="784"/>
      <c r="DK121" s="784"/>
      <c r="DL121" s="784">
        <v>1791232</v>
      </c>
      <c r="DM121" s="784"/>
      <c r="DN121" s="784"/>
      <c r="DO121" s="784"/>
      <c r="DP121" s="784"/>
      <c r="DQ121" s="784">
        <v>1759017</v>
      </c>
      <c r="DR121" s="784"/>
      <c r="DS121" s="784"/>
      <c r="DT121" s="784"/>
      <c r="DU121" s="784"/>
      <c r="DV121" s="790">
        <v>11.7</v>
      </c>
      <c r="DW121" s="790"/>
      <c r="DX121" s="790"/>
      <c r="DY121" s="790"/>
      <c r="DZ121" s="791"/>
    </row>
    <row r="122" spans="1:130" s="89" customFormat="1" ht="26.25" customHeight="1" x14ac:dyDescent="0.15">
      <c r="A122" s="814"/>
      <c r="B122" s="815"/>
      <c r="C122" s="811" t="s">
        <v>391</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8" t="s">
        <v>64</v>
      </c>
      <c r="AQ122" s="819"/>
      <c r="AR122" s="819"/>
      <c r="AS122" s="819"/>
      <c r="AT122" s="820"/>
      <c r="AU122" s="877"/>
      <c r="AV122" s="878"/>
      <c r="AW122" s="878"/>
      <c r="AX122" s="878"/>
      <c r="AY122" s="879"/>
      <c r="AZ122" s="832" t="s">
        <v>410</v>
      </c>
      <c r="BA122" s="833"/>
      <c r="BB122" s="833"/>
      <c r="BC122" s="833"/>
      <c r="BD122" s="833"/>
      <c r="BE122" s="833"/>
      <c r="BF122" s="833"/>
      <c r="BG122" s="833"/>
      <c r="BH122" s="833"/>
      <c r="BI122" s="833"/>
      <c r="BJ122" s="833"/>
      <c r="BK122" s="833"/>
      <c r="BL122" s="833"/>
      <c r="BM122" s="833"/>
      <c r="BN122" s="833"/>
      <c r="BO122" s="833"/>
      <c r="BP122" s="834"/>
      <c r="BQ122" s="873">
        <v>26168411</v>
      </c>
      <c r="BR122" s="839"/>
      <c r="BS122" s="839"/>
      <c r="BT122" s="839"/>
      <c r="BU122" s="839"/>
      <c r="BV122" s="839">
        <v>26291658</v>
      </c>
      <c r="BW122" s="839"/>
      <c r="BX122" s="839"/>
      <c r="BY122" s="839"/>
      <c r="BZ122" s="839"/>
      <c r="CA122" s="839">
        <v>26252636</v>
      </c>
      <c r="CB122" s="839"/>
      <c r="CC122" s="839"/>
      <c r="CD122" s="839"/>
      <c r="CE122" s="839"/>
      <c r="CF122" s="840">
        <v>175</v>
      </c>
      <c r="CG122" s="841"/>
      <c r="CH122" s="841"/>
      <c r="CI122" s="841"/>
      <c r="CJ122" s="841"/>
      <c r="CK122" s="863"/>
      <c r="CL122" s="849"/>
      <c r="CM122" s="849"/>
      <c r="CN122" s="849"/>
      <c r="CO122" s="850"/>
      <c r="CP122" s="829" t="s">
        <v>344</v>
      </c>
      <c r="CQ122" s="830"/>
      <c r="CR122" s="830"/>
      <c r="CS122" s="830"/>
      <c r="CT122" s="830"/>
      <c r="CU122" s="830"/>
      <c r="CV122" s="830"/>
      <c r="CW122" s="830"/>
      <c r="CX122" s="830"/>
      <c r="CY122" s="830"/>
      <c r="CZ122" s="830"/>
      <c r="DA122" s="830"/>
      <c r="DB122" s="830"/>
      <c r="DC122" s="830"/>
      <c r="DD122" s="830"/>
      <c r="DE122" s="830"/>
      <c r="DF122" s="831"/>
      <c r="DG122" s="783">
        <v>320977</v>
      </c>
      <c r="DH122" s="784"/>
      <c r="DI122" s="784"/>
      <c r="DJ122" s="784"/>
      <c r="DK122" s="784"/>
      <c r="DL122" s="784">
        <v>344878</v>
      </c>
      <c r="DM122" s="784"/>
      <c r="DN122" s="784"/>
      <c r="DO122" s="784"/>
      <c r="DP122" s="784"/>
      <c r="DQ122" s="784">
        <v>363814</v>
      </c>
      <c r="DR122" s="784"/>
      <c r="DS122" s="784"/>
      <c r="DT122" s="784"/>
      <c r="DU122" s="784"/>
      <c r="DV122" s="790">
        <v>2.4</v>
      </c>
      <c r="DW122" s="790"/>
      <c r="DX122" s="790"/>
      <c r="DY122" s="790"/>
      <c r="DZ122" s="791"/>
    </row>
    <row r="123" spans="1:130" s="89" customFormat="1" ht="26.25" customHeight="1" x14ac:dyDescent="0.15">
      <c r="A123" s="814"/>
      <c r="B123" s="815"/>
      <c r="C123" s="811" t="s">
        <v>397</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8" t="s">
        <v>64</v>
      </c>
      <c r="AQ123" s="819"/>
      <c r="AR123" s="819"/>
      <c r="AS123" s="819"/>
      <c r="AT123" s="820"/>
      <c r="AU123" s="880"/>
      <c r="AV123" s="881"/>
      <c r="AW123" s="881"/>
      <c r="AX123" s="881"/>
      <c r="AY123" s="881"/>
      <c r="AZ123" s="110" t="s">
        <v>120</v>
      </c>
      <c r="BA123" s="110"/>
      <c r="BB123" s="110"/>
      <c r="BC123" s="110"/>
      <c r="BD123" s="110"/>
      <c r="BE123" s="110"/>
      <c r="BF123" s="110"/>
      <c r="BG123" s="110"/>
      <c r="BH123" s="110"/>
      <c r="BI123" s="110"/>
      <c r="BJ123" s="110"/>
      <c r="BK123" s="110"/>
      <c r="BL123" s="110"/>
      <c r="BM123" s="110"/>
      <c r="BN123" s="110"/>
      <c r="BO123" s="871" t="s">
        <v>411</v>
      </c>
      <c r="BP123" s="872"/>
      <c r="BQ123" s="826">
        <v>43518610</v>
      </c>
      <c r="BR123" s="827"/>
      <c r="BS123" s="827"/>
      <c r="BT123" s="827"/>
      <c r="BU123" s="827"/>
      <c r="BV123" s="827">
        <v>46359193</v>
      </c>
      <c r="BW123" s="827"/>
      <c r="BX123" s="827"/>
      <c r="BY123" s="827"/>
      <c r="BZ123" s="827"/>
      <c r="CA123" s="827">
        <v>50676932</v>
      </c>
      <c r="CB123" s="827"/>
      <c r="CC123" s="827"/>
      <c r="CD123" s="827"/>
      <c r="CE123" s="827"/>
      <c r="CF123" s="742"/>
      <c r="CG123" s="743"/>
      <c r="CH123" s="743"/>
      <c r="CI123" s="743"/>
      <c r="CJ123" s="828"/>
      <c r="CK123" s="863"/>
      <c r="CL123" s="849"/>
      <c r="CM123" s="849"/>
      <c r="CN123" s="849"/>
      <c r="CO123" s="850"/>
      <c r="CP123" s="829" t="s">
        <v>346</v>
      </c>
      <c r="CQ123" s="830"/>
      <c r="CR123" s="830"/>
      <c r="CS123" s="830"/>
      <c r="CT123" s="830"/>
      <c r="CU123" s="830"/>
      <c r="CV123" s="830"/>
      <c r="CW123" s="830"/>
      <c r="CX123" s="830"/>
      <c r="CY123" s="830"/>
      <c r="CZ123" s="830"/>
      <c r="DA123" s="830"/>
      <c r="DB123" s="830"/>
      <c r="DC123" s="830"/>
      <c r="DD123" s="830"/>
      <c r="DE123" s="830"/>
      <c r="DF123" s="831"/>
      <c r="DG123" s="773">
        <v>2266</v>
      </c>
      <c r="DH123" s="774"/>
      <c r="DI123" s="774"/>
      <c r="DJ123" s="774"/>
      <c r="DK123" s="775"/>
      <c r="DL123" s="776">
        <v>331</v>
      </c>
      <c r="DM123" s="774"/>
      <c r="DN123" s="774"/>
      <c r="DO123" s="774"/>
      <c r="DP123" s="775"/>
      <c r="DQ123" s="776">
        <v>42</v>
      </c>
      <c r="DR123" s="774"/>
      <c r="DS123" s="774"/>
      <c r="DT123" s="774"/>
      <c r="DU123" s="775"/>
      <c r="DV123" s="818">
        <v>0</v>
      </c>
      <c r="DW123" s="819"/>
      <c r="DX123" s="819"/>
      <c r="DY123" s="819"/>
      <c r="DZ123" s="820"/>
    </row>
    <row r="124" spans="1:130" s="89" customFormat="1" ht="26.25" customHeight="1" thickBot="1" x14ac:dyDescent="0.2">
      <c r="A124" s="814"/>
      <c r="B124" s="815"/>
      <c r="C124" s="811" t="s">
        <v>400</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8" t="s">
        <v>64</v>
      </c>
      <c r="AQ124" s="819"/>
      <c r="AR124" s="819"/>
      <c r="AS124" s="819"/>
      <c r="AT124" s="820"/>
      <c r="AU124" s="821" t="s">
        <v>412</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64</v>
      </c>
      <c r="BR124" s="825"/>
      <c r="BS124" s="825"/>
      <c r="BT124" s="825"/>
      <c r="BU124" s="825"/>
      <c r="BV124" s="825" t="s">
        <v>64</v>
      </c>
      <c r="BW124" s="825"/>
      <c r="BX124" s="825"/>
      <c r="BY124" s="825"/>
      <c r="BZ124" s="825"/>
      <c r="CA124" s="825" t="s">
        <v>64</v>
      </c>
      <c r="CB124" s="825"/>
      <c r="CC124" s="825"/>
      <c r="CD124" s="825"/>
      <c r="CE124" s="825"/>
      <c r="CF124" s="720"/>
      <c r="CG124" s="721"/>
      <c r="CH124" s="721"/>
      <c r="CI124" s="721"/>
      <c r="CJ124" s="856"/>
      <c r="CK124" s="864"/>
      <c r="CL124" s="864"/>
      <c r="CM124" s="864"/>
      <c r="CN124" s="864"/>
      <c r="CO124" s="865"/>
      <c r="CP124" s="829" t="s">
        <v>413</v>
      </c>
      <c r="CQ124" s="830"/>
      <c r="CR124" s="830"/>
      <c r="CS124" s="830"/>
      <c r="CT124" s="830"/>
      <c r="CU124" s="830"/>
      <c r="CV124" s="830"/>
      <c r="CW124" s="830"/>
      <c r="CX124" s="830"/>
      <c r="CY124" s="830"/>
      <c r="CZ124" s="830"/>
      <c r="DA124" s="830"/>
      <c r="DB124" s="830"/>
      <c r="DC124" s="830"/>
      <c r="DD124" s="830"/>
      <c r="DE124" s="830"/>
      <c r="DF124" s="831"/>
      <c r="DG124" s="757" t="s">
        <v>64</v>
      </c>
      <c r="DH124" s="758"/>
      <c r="DI124" s="758"/>
      <c r="DJ124" s="758"/>
      <c r="DK124" s="759"/>
      <c r="DL124" s="760" t="s">
        <v>64</v>
      </c>
      <c r="DM124" s="758"/>
      <c r="DN124" s="758"/>
      <c r="DO124" s="758"/>
      <c r="DP124" s="759"/>
      <c r="DQ124" s="760" t="s">
        <v>64</v>
      </c>
      <c r="DR124" s="758"/>
      <c r="DS124" s="758"/>
      <c r="DT124" s="758"/>
      <c r="DU124" s="759"/>
      <c r="DV124" s="842" t="s">
        <v>64</v>
      </c>
      <c r="DW124" s="843"/>
      <c r="DX124" s="843"/>
      <c r="DY124" s="843"/>
      <c r="DZ124" s="844"/>
    </row>
    <row r="125" spans="1:130" s="89" customFormat="1" ht="26.25" customHeight="1" x14ac:dyDescent="0.15">
      <c r="A125" s="814"/>
      <c r="B125" s="815"/>
      <c r="C125" s="811" t="s">
        <v>402</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8" t="s">
        <v>64</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414</v>
      </c>
      <c r="CL125" s="846"/>
      <c r="CM125" s="846"/>
      <c r="CN125" s="846"/>
      <c r="CO125" s="847"/>
      <c r="CP125" s="854" t="s">
        <v>415</v>
      </c>
      <c r="CQ125" s="804"/>
      <c r="CR125" s="804"/>
      <c r="CS125" s="804"/>
      <c r="CT125" s="804"/>
      <c r="CU125" s="804"/>
      <c r="CV125" s="804"/>
      <c r="CW125" s="804"/>
      <c r="CX125" s="804"/>
      <c r="CY125" s="804"/>
      <c r="CZ125" s="804"/>
      <c r="DA125" s="804"/>
      <c r="DB125" s="804"/>
      <c r="DC125" s="804"/>
      <c r="DD125" s="804"/>
      <c r="DE125" s="804"/>
      <c r="DF125" s="805"/>
      <c r="DG125" s="855" t="s">
        <v>64</v>
      </c>
      <c r="DH125" s="836"/>
      <c r="DI125" s="836"/>
      <c r="DJ125" s="836"/>
      <c r="DK125" s="836"/>
      <c r="DL125" s="836" t="s">
        <v>64</v>
      </c>
      <c r="DM125" s="836"/>
      <c r="DN125" s="836"/>
      <c r="DO125" s="836"/>
      <c r="DP125" s="836"/>
      <c r="DQ125" s="836" t="s">
        <v>64</v>
      </c>
      <c r="DR125" s="836"/>
      <c r="DS125" s="836"/>
      <c r="DT125" s="836"/>
      <c r="DU125" s="836"/>
      <c r="DV125" s="837" t="s">
        <v>64</v>
      </c>
      <c r="DW125" s="837"/>
      <c r="DX125" s="837"/>
      <c r="DY125" s="837"/>
      <c r="DZ125" s="838"/>
    </row>
    <row r="126" spans="1:130" s="89" customFormat="1" ht="26.25" customHeight="1" thickBot="1" x14ac:dyDescent="0.2">
      <c r="A126" s="814"/>
      <c r="B126" s="815"/>
      <c r="C126" s="811" t="s">
        <v>404</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8" t="s">
        <v>64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416</v>
      </c>
      <c r="CQ126" s="746"/>
      <c r="CR126" s="746"/>
      <c r="CS126" s="746"/>
      <c r="CT126" s="746"/>
      <c r="CU126" s="746"/>
      <c r="CV126" s="746"/>
      <c r="CW126" s="746"/>
      <c r="CX126" s="746"/>
      <c r="CY126" s="746"/>
      <c r="CZ126" s="746"/>
      <c r="DA126" s="746"/>
      <c r="DB126" s="746"/>
      <c r="DC126" s="746"/>
      <c r="DD126" s="746"/>
      <c r="DE126" s="746"/>
      <c r="DF126" s="747"/>
      <c r="DG126" s="783" t="s">
        <v>64</v>
      </c>
      <c r="DH126" s="784"/>
      <c r="DI126" s="784"/>
      <c r="DJ126" s="784"/>
      <c r="DK126" s="784"/>
      <c r="DL126" s="784" t="s">
        <v>64</v>
      </c>
      <c r="DM126" s="784"/>
      <c r="DN126" s="784"/>
      <c r="DO126" s="784"/>
      <c r="DP126" s="784"/>
      <c r="DQ126" s="784" t="s">
        <v>64</v>
      </c>
      <c r="DR126" s="784"/>
      <c r="DS126" s="784"/>
      <c r="DT126" s="784"/>
      <c r="DU126" s="784"/>
      <c r="DV126" s="790" t="s">
        <v>64</v>
      </c>
      <c r="DW126" s="790"/>
      <c r="DX126" s="790"/>
      <c r="DY126" s="790"/>
      <c r="DZ126" s="791"/>
    </row>
    <row r="127" spans="1:130" s="89" customFormat="1" ht="26.25" customHeight="1" x14ac:dyDescent="0.15">
      <c r="A127" s="816"/>
      <c r="B127" s="817"/>
      <c r="C127" s="832" t="s">
        <v>417</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64</v>
      </c>
      <c r="AB127" s="774"/>
      <c r="AC127" s="774"/>
      <c r="AD127" s="774"/>
      <c r="AE127" s="775"/>
      <c r="AF127" s="776" t="s">
        <v>64</v>
      </c>
      <c r="AG127" s="774"/>
      <c r="AH127" s="774"/>
      <c r="AI127" s="774"/>
      <c r="AJ127" s="775"/>
      <c r="AK127" s="776" t="s">
        <v>64</v>
      </c>
      <c r="AL127" s="774"/>
      <c r="AM127" s="774"/>
      <c r="AN127" s="774"/>
      <c r="AO127" s="775"/>
      <c r="AP127" s="818" t="s">
        <v>64</v>
      </c>
      <c r="AQ127" s="819"/>
      <c r="AR127" s="819"/>
      <c r="AS127" s="819"/>
      <c r="AT127" s="820"/>
      <c r="AU127" s="91"/>
      <c r="AV127" s="91"/>
      <c r="AW127" s="91"/>
      <c r="AX127" s="835" t="s">
        <v>418</v>
      </c>
      <c r="AY127" s="808"/>
      <c r="AZ127" s="808"/>
      <c r="BA127" s="808"/>
      <c r="BB127" s="808"/>
      <c r="BC127" s="808"/>
      <c r="BD127" s="808"/>
      <c r="BE127" s="809"/>
      <c r="BF127" s="807" t="s">
        <v>419</v>
      </c>
      <c r="BG127" s="808"/>
      <c r="BH127" s="808"/>
      <c r="BI127" s="808"/>
      <c r="BJ127" s="808"/>
      <c r="BK127" s="808"/>
      <c r="BL127" s="809"/>
      <c r="BM127" s="807" t="s">
        <v>420</v>
      </c>
      <c r="BN127" s="808"/>
      <c r="BO127" s="808"/>
      <c r="BP127" s="808"/>
      <c r="BQ127" s="808"/>
      <c r="BR127" s="808"/>
      <c r="BS127" s="809"/>
      <c r="BT127" s="807" t="s">
        <v>421</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422</v>
      </c>
      <c r="CQ127" s="746"/>
      <c r="CR127" s="746"/>
      <c r="CS127" s="746"/>
      <c r="CT127" s="746"/>
      <c r="CU127" s="746"/>
      <c r="CV127" s="746"/>
      <c r="CW127" s="746"/>
      <c r="CX127" s="746"/>
      <c r="CY127" s="746"/>
      <c r="CZ127" s="746"/>
      <c r="DA127" s="746"/>
      <c r="DB127" s="746"/>
      <c r="DC127" s="746"/>
      <c r="DD127" s="746"/>
      <c r="DE127" s="746"/>
      <c r="DF127" s="747"/>
      <c r="DG127" s="783" t="s">
        <v>64</v>
      </c>
      <c r="DH127" s="784"/>
      <c r="DI127" s="784"/>
      <c r="DJ127" s="784"/>
      <c r="DK127" s="784"/>
      <c r="DL127" s="784" t="s">
        <v>64</v>
      </c>
      <c r="DM127" s="784"/>
      <c r="DN127" s="784"/>
      <c r="DO127" s="784"/>
      <c r="DP127" s="784"/>
      <c r="DQ127" s="784" t="s">
        <v>64</v>
      </c>
      <c r="DR127" s="784"/>
      <c r="DS127" s="784"/>
      <c r="DT127" s="784"/>
      <c r="DU127" s="784"/>
      <c r="DV127" s="790" t="s">
        <v>64</v>
      </c>
      <c r="DW127" s="790"/>
      <c r="DX127" s="790"/>
      <c r="DY127" s="790"/>
      <c r="DZ127" s="791"/>
    </row>
    <row r="128" spans="1:130" s="89" customFormat="1" ht="26.25" customHeight="1" thickBot="1" x14ac:dyDescent="0.2">
      <c r="A128" s="792" t="s">
        <v>423</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424</v>
      </c>
      <c r="X128" s="794"/>
      <c r="Y128" s="794"/>
      <c r="Z128" s="795"/>
      <c r="AA128" s="796">
        <v>425886</v>
      </c>
      <c r="AB128" s="797"/>
      <c r="AC128" s="797"/>
      <c r="AD128" s="797"/>
      <c r="AE128" s="798"/>
      <c r="AF128" s="799">
        <v>475771</v>
      </c>
      <c r="AG128" s="797"/>
      <c r="AH128" s="797"/>
      <c r="AI128" s="797"/>
      <c r="AJ128" s="798"/>
      <c r="AK128" s="799">
        <v>576927</v>
      </c>
      <c r="AL128" s="797"/>
      <c r="AM128" s="797"/>
      <c r="AN128" s="797"/>
      <c r="AO128" s="798"/>
      <c r="AP128" s="800"/>
      <c r="AQ128" s="801"/>
      <c r="AR128" s="801"/>
      <c r="AS128" s="801"/>
      <c r="AT128" s="802"/>
      <c r="AU128" s="91"/>
      <c r="AV128" s="91"/>
      <c r="AW128" s="91"/>
      <c r="AX128" s="803" t="s">
        <v>425</v>
      </c>
      <c r="AY128" s="804"/>
      <c r="AZ128" s="804"/>
      <c r="BA128" s="804"/>
      <c r="BB128" s="804"/>
      <c r="BC128" s="804"/>
      <c r="BD128" s="804"/>
      <c r="BE128" s="805"/>
      <c r="BF128" s="780" t="s">
        <v>64</v>
      </c>
      <c r="BG128" s="781"/>
      <c r="BH128" s="781"/>
      <c r="BI128" s="781"/>
      <c r="BJ128" s="781"/>
      <c r="BK128" s="781"/>
      <c r="BL128" s="806"/>
      <c r="BM128" s="780">
        <v>12.65</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426</v>
      </c>
      <c r="CQ128" s="724"/>
      <c r="CR128" s="724"/>
      <c r="CS128" s="724"/>
      <c r="CT128" s="724"/>
      <c r="CU128" s="724"/>
      <c r="CV128" s="724"/>
      <c r="CW128" s="724"/>
      <c r="CX128" s="724"/>
      <c r="CY128" s="724"/>
      <c r="CZ128" s="724"/>
      <c r="DA128" s="724"/>
      <c r="DB128" s="724"/>
      <c r="DC128" s="724"/>
      <c r="DD128" s="724"/>
      <c r="DE128" s="724"/>
      <c r="DF128" s="725"/>
      <c r="DG128" s="786" t="s">
        <v>64</v>
      </c>
      <c r="DH128" s="787"/>
      <c r="DI128" s="787"/>
      <c r="DJ128" s="787"/>
      <c r="DK128" s="787"/>
      <c r="DL128" s="787" t="s">
        <v>64</v>
      </c>
      <c r="DM128" s="787"/>
      <c r="DN128" s="787"/>
      <c r="DO128" s="787"/>
      <c r="DP128" s="787"/>
      <c r="DQ128" s="787" t="s">
        <v>64</v>
      </c>
      <c r="DR128" s="787"/>
      <c r="DS128" s="787"/>
      <c r="DT128" s="787"/>
      <c r="DU128" s="787"/>
      <c r="DV128" s="788" t="s">
        <v>64</v>
      </c>
      <c r="DW128" s="788"/>
      <c r="DX128" s="788"/>
      <c r="DY128" s="788"/>
      <c r="DZ128" s="789"/>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427</v>
      </c>
      <c r="X129" s="771"/>
      <c r="Y129" s="771"/>
      <c r="Z129" s="772"/>
      <c r="AA129" s="773">
        <v>16556231</v>
      </c>
      <c r="AB129" s="774"/>
      <c r="AC129" s="774"/>
      <c r="AD129" s="774"/>
      <c r="AE129" s="775"/>
      <c r="AF129" s="776">
        <v>17362674</v>
      </c>
      <c r="AG129" s="774"/>
      <c r="AH129" s="774"/>
      <c r="AI129" s="774"/>
      <c r="AJ129" s="775"/>
      <c r="AK129" s="776">
        <v>16864695</v>
      </c>
      <c r="AL129" s="774"/>
      <c r="AM129" s="774"/>
      <c r="AN129" s="774"/>
      <c r="AO129" s="775"/>
      <c r="AP129" s="777"/>
      <c r="AQ129" s="778"/>
      <c r="AR129" s="778"/>
      <c r="AS129" s="778"/>
      <c r="AT129" s="779"/>
      <c r="AU129" s="92"/>
      <c r="AV129" s="92"/>
      <c r="AW129" s="92"/>
      <c r="AX129" s="745" t="s">
        <v>428</v>
      </c>
      <c r="AY129" s="746"/>
      <c r="AZ129" s="746"/>
      <c r="BA129" s="746"/>
      <c r="BB129" s="746"/>
      <c r="BC129" s="746"/>
      <c r="BD129" s="746"/>
      <c r="BE129" s="747"/>
      <c r="BF129" s="764" t="s">
        <v>64</v>
      </c>
      <c r="BG129" s="765"/>
      <c r="BH129" s="765"/>
      <c r="BI129" s="765"/>
      <c r="BJ129" s="765"/>
      <c r="BK129" s="765"/>
      <c r="BL129" s="766"/>
      <c r="BM129" s="764">
        <v>17.649999999999999</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429</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430</v>
      </c>
      <c r="X130" s="771"/>
      <c r="Y130" s="771"/>
      <c r="Z130" s="772"/>
      <c r="AA130" s="773">
        <v>1780228</v>
      </c>
      <c r="AB130" s="774"/>
      <c r="AC130" s="774"/>
      <c r="AD130" s="774"/>
      <c r="AE130" s="775"/>
      <c r="AF130" s="776">
        <v>1822539</v>
      </c>
      <c r="AG130" s="774"/>
      <c r="AH130" s="774"/>
      <c r="AI130" s="774"/>
      <c r="AJ130" s="775"/>
      <c r="AK130" s="776">
        <v>1864755</v>
      </c>
      <c r="AL130" s="774"/>
      <c r="AM130" s="774"/>
      <c r="AN130" s="774"/>
      <c r="AO130" s="775"/>
      <c r="AP130" s="777"/>
      <c r="AQ130" s="778"/>
      <c r="AR130" s="778"/>
      <c r="AS130" s="778"/>
      <c r="AT130" s="779"/>
      <c r="AU130" s="92"/>
      <c r="AV130" s="92"/>
      <c r="AW130" s="92"/>
      <c r="AX130" s="745" t="s">
        <v>431</v>
      </c>
      <c r="AY130" s="746"/>
      <c r="AZ130" s="746"/>
      <c r="BA130" s="746"/>
      <c r="BB130" s="746"/>
      <c r="BC130" s="746"/>
      <c r="BD130" s="746"/>
      <c r="BE130" s="747"/>
      <c r="BF130" s="748">
        <v>4.3</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432</v>
      </c>
      <c r="X131" s="755"/>
      <c r="Y131" s="755"/>
      <c r="Z131" s="756"/>
      <c r="AA131" s="757">
        <v>14776003</v>
      </c>
      <c r="AB131" s="758"/>
      <c r="AC131" s="758"/>
      <c r="AD131" s="758"/>
      <c r="AE131" s="759"/>
      <c r="AF131" s="760">
        <v>15540135</v>
      </c>
      <c r="AG131" s="758"/>
      <c r="AH131" s="758"/>
      <c r="AI131" s="758"/>
      <c r="AJ131" s="759"/>
      <c r="AK131" s="760">
        <v>14999940</v>
      </c>
      <c r="AL131" s="758"/>
      <c r="AM131" s="758"/>
      <c r="AN131" s="758"/>
      <c r="AO131" s="759"/>
      <c r="AP131" s="761"/>
      <c r="AQ131" s="762"/>
      <c r="AR131" s="762"/>
      <c r="AS131" s="762"/>
      <c r="AT131" s="763"/>
      <c r="AU131" s="92"/>
      <c r="AV131" s="92"/>
      <c r="AW131" s="92"/>
      <c r="AX131" s="723" t="s">
        <v>433</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434</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435</v>
      </c>
      <c r="W132" s="736"/>
      <c r="X132" s="736"/>
      <c r="Y132" s="736"/>
      <c r="Z132" s="737"/>
      <c r="AA132" s="738">
        <v>5.0416678990000001</v>
      </c>
      <c r="AB132" s="739"/>
      <c r="AC132" s="739"/>
      <c r="AD132" s="739"/>
      <c r="AE132" s="740"/>
      <c r="AF132" s="741">
        <v>4.3100333429999997</v>
      </c>
      <c r="AG132" s="739"/>
      <c r="AH132" s="739"/>
      <c r="AI132" s="739"/>
      <c r="AJ132" s="740"/>
      <c r="AK132" s="741">
        <v>3.8456953829999998</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436</v>
      </c>
      <c r="W133" s="715"/>
      <c r="X133" s="715"/>
      <c r="Y133" s="715"/>
      <c r="Z133" s="716"/>
      <c r="AA133" s="717">
        <v>6.1</v>
      </c>
      <c r="AB133" s="718"/>
      <c r="AC133" s="718"/>
      <c r="AD133" s="718"/>
      <c r="AE133" s="719"/>
      <c r="AF133" s="717">
        <v>5.3</v>
      </c>
      <c r="AG133" s="718"/>
      <c r="AH133" s="718"/>
      <c r="AI133" s="718"/>
      <c r="AJ133" s="719"/>
      <c r="AK133" s="717">
        <v>4.3</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UPuXXJwHJdiCTTHusEt5xwVtM54oMbNt3nkY2lJqyU2nHvfofGExlb6pF4L8VKcPQ1cQWsMU4kQGzyf25bwoXg==" saltValue="Zt89JxZbRiX/uh/yDrcl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QTDVlngxK8ZrZEPpgfvjby9BHm4kUBnm1OD0vqr/T0ok509n4h/W3jHNQDOyc/uJv+JoQNowsF2m/eu7ZTXTQ==" saltValue="4HJib18Fjz6lySyUoHTM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h5dDhai2LpUQmcsSdlng0KnCcW+Obj9NsKVi974+s1kRGfECkgvXZho0IDinl6oImODDWiy54DKJqI5/EBBsQ==" saltValue="nLll1yNY0HMxF3vezNt4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444</v>
      </c>
      <c r="AL9" s="1125"/>
      <c r="AM9" s="1125"/>
      <c r="AN9" s="1126"/>
      <c r="AO9" s="138">
        <v>4893855</v>
      </c>
      <c r="AP9" s="138">
        <v>76872</v>
      </c>
      <c r="AQ9" s="139">
        <v>65316</v>
      </c>
      <c r="AR9" s="140">
        <v>17.7</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445</v>
      </c>
      <c r="AL10" s="1125"/>
      <c r="AM10" s="1125"/>
      <c r="AN10" s="1126"/>
      <c r="AO10" s="141">
        <v>700282</v>
      </c>
      <c r="AP10" s="141">
        <v>11000</v>
      </c>
      <c r="AQ10" s="142">
        <v>6075</v>
      </c>
      <c r="AR10" s="143">
        <v>81.099999999999994</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446</v>
      </c>
      <c r="AL11" s="1125"/>
      <c r="AM11" s="1125"/>
      <c r="AN11" s="1126"/>
      <c r="AO11" s="141">
        <v>604546</v>
      </c>
      <c r="AP11" s="141">
        <v>9496</v>
      </c>
      <c r="AQ11" s="142">
        <v>1232</v>
      </c>
      <c r="AR11" s="143">
        <v>670.8</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447</v>
      </c>
      <c r="AL12" s="1125"/>
      <c r="AM12" s="1125"/>
      <c r="AN12" s="1126"/>
      <c r="AO12" s="141" t="s">
        <v>448</v>
      </c>
      <c r="AP12" s="141" t="s">
        <v>448</v>
      </c>
      <c r="AQ12" s="142">
        <v>18</v>
      </c>
      <c r="AR12" s="143" t="s">
        <v>448</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449</v>
      </c>
      <c r="AL13" s="1125"/>
      <c r="AM13" s="1125"/>
      <c r="AN13" s="1126"/>
      <c r="AO13" s="141">
        <v>183609</v>
      </c>
      <c r="AP13" s="141">
        <v>2884</v>
      </c>
      <c r="AQ13" s="142">
        <v>2791</v>
      </c>
      <c r="AR13" s="143">
        <v>3.3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450</v>
      </c>
      <c r="AL14" s="1125"/>
      <c r="AM14" s="1125"/>
      <c r="AN14" s="1126"/>
      <c r="AO14" s="141">
        <v>97708</v>
      </c>
      <c r="AP14" s="141">
        <v>1535</v>
      </c>
      <c r="AQ14" s="142">
        <v>1364</v>
      </c>
      <c r="AR14" s="143">
        <v>12.5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451</v>
      </c>
      <c r="AL15" s="1128"/>
      <c r="AM15" s="1128"/>
      <c r="AN15" s="1129"/>
      <c r="AO15" s="141">
        <v>-173246</v>
      </c>
      <c r="AP15" s="141">
        <v>-2721</v>
      </c>
      <c r="AQ15" s="142">
        <v>-4006</v>
      </c>
      <c r="AR15" s="143">
        <v>-32.1</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120</v>
      </c>
      <c r="AL16" s="1128"/>
      <c r="AM16" s="1128"/>
      <c r="AN16" s="1129"/>
      <c r="AO16" s="141">
        <v>6306754</v>
      </c>
      <c r="AP16" s="141">
        <v>99066</v>
      </c>
      <c r="AQ16" s="142">
        <v>72790</v>
      </c>
      <c r="AR16" s="143">
        <v>36.1</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456</v>
      </c>
      <c r="AL21" s="1131"/>
      <c r="AM21" s="1131"/>
      <c r="AN21" s="1132"/>
      <c r="AO21" s="154">
        <v>8.01</v>
      </c>
      <c r="AP21" s="155">
        <v>6.54</v>
      </c>
      <c r="AQ21" s="156">
        <v>1.47</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457</v>
      </c>
      <c r="AL22" s="1131"/>
      <c r="AM22" s="1131"/>
      <c r="AN22" s="1132"/>
      <c r="AO22" s="159">
        <v>97.9</v>
      </c>
      <c r="AP22" s="160">
        <v>98.3</v>
      </c>
      <c r="AQ22" s="161">
        <v>-0.4</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23" t="s">
        <v>458</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x14ac:dyDescent="0.15">
      <c r="A27" s="166"/>
      <c r="AO27" s="119"/>
      <c r="AP27" s="119"/>
      <c r="AQ27" s="119"/>
      <c r="AR27" s="119"/>
      <c r="AS27" s="119"/>
      <c r="AT27" s="119"/>
    </row>
    <row r="28" spans="1:46" ht="17.25" x14ac:dyDescent="0.15">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461</v>
      </c>
      <c r="AL32" s="1115"/>
      <c r="AM32" s="1115"/>
      <c r="AN32" s="1116"/>
      <c r="AO32" s="169">
        <v>1884993</v>
      </c>
      <c r="AP32" s="169">
        <v>29609</v>
      </c>
      <c r="AQ32" s="170">
        <v>35011</v>
      </c>
      <c r="AR32" s="171">
        <v>-15.4</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462</v>
      </c>
      <c r="AL33" s="1115"/>
      <c r="AM33" s="1115"/>
      <c r="AN33" s="1116"/>
      <c r="AO33" s="169" t="s">
        <v>448</v>
      </c>
      <c r="AP33" s="169" t="s">
        <v>448</v>
      </c>
      <c r="AQ33" s="170" t="s">
        <v>448</v>
      </c>
      <c r="AR33" s="171" t="s">
        <v>448</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463</v>
      </c>
      <c r="AL34" s="1115"/>
      <c r="AM34" s="1115"/>
      <c r="AN34" s="1116"/>
      <c r="AO34" s="169" t="s">
        <v>448</v>
      </c>
      <c r="AP34" s="169" t="s">
        <v>448</v>
      </c>
      <c r="AQ34" s="170">
        <v>4</v>
      </c>
      <c r="AR34" s="171" t="s">
        <v>448</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464</v>
      </c>
      <c r="AL35" s="1115"/>
      <c r="AM35" s="1115"/>
      <c r="AN35" s="1116"/>
      <c r="AO35" s="169">
        <v>1028746</v>
      </c>
      <c r="AP35" s="169">
        <v>16159</v>
      </c>
      <c r="AQ35" s="170">
        <v>8351</v>
      </c>
      <c r="AR35" s="171">
        <v>93.5</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465</v>
      </c>
      <c r="AL36" s="1115"/>
      <c r="AM36" s="1115"/>
      <c r="AN36" s="1116"/>
      <c r="AO36" s="169">
        <v>104795</v>
      </c>
      <c r="AP36" s="169">
        <v>1646</v>
      </c>
      <c r="AQ36" s="170">
        <v>1645</v>
      </c>
      <c r="AR36" s="171">
        <v>0.1</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466</v>
      </c>
      <c r="AL37" s="1115"/>
      <c r="AM37" s="1115"/>
      <c r="AN37" s="1116"/>
      <c r="AO37" s="169" t="s">
        <v>448</v>
      </c>
      <c r="AP37" s="169" t="s">
        <v>448</v>
      </c>
      <c r="AQ37" s="170">
        <v>1050</v>
      </c>
      <c r="AR37" s="171" t="s">
        <v>448</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467</v>
      </c>
      <c r="AL38" s="1118"/>
      <c r="AM38" s="1118"/>
      <c r="AN38" s="1119"/>
      <c r="AO38" s="172" t="s">
        <v>448</v>
      </c>
      <c r="AP38" s="172" t="s">
        <v>448</v>
      </c>
      <c r="AQ38" s="173">
        <v>1</v>
      </c>
      <c r="AR38" s="161" t="s">
        <v>448</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468</v>
      </c>
      <c r="AL39" s="1118"/>
      <c r="AM39" s="1118"/>
      <c r="AN39" s="1119"/>
      <c r="AO39" s="169">
        <v>-576927</v>
      </c>
      <c r="AP39" s="169">
        <v>-9062</v>
      </c>
      <c r="AQ39" s="170">
        <v>-5851</v>
      </c>
      <c r="AR39" s="171">
        <v>54.9</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469</v>
      </c>
      <c r="AL40" s="1115"/>
      <c r="AM40" s="1115"/>
      <c r="AN40" s="1116"/>
      <c r="AO40" s="169">
        <v>-1864755</v>
      </c>
      <c r="AP40" s="169">
        <v>-29291</v>
      </c>
      <c r="AQ40" s="170">
        <v>-27858</v>
      </c>
      <c r="AR40" s="171">
        <v>5.0999999999999996</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231</v>
      </c>
      <c r="AL41" s="1121"/>
      <c r="AM41" s="1121"/>
      <c r="AN41" s="1122"/>
      <c r="AO41" s="169">
        <v>576852</v>
      </c>
      <c r="AP41" s="169">
        <v>9061</v>
      </c>
      <c r="AQ41" s="170">
        <v>12351</v>
      </c>
      <c r="AR41" s="171">
        <v>-26.6</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470</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471</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472</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439</v>
      </c>
      <c r="AN49" s="1109" t="s">
        <v>473</v>
      </c>
      <c r="AO49" s="1110"/>
      <c r="AP49" s="1110"/>
      <c r="AQ49" s="1110"/>
      <c r="AR49" s="111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474</v>
      </c>
      <c r="AO50" s="186" t="s">
        <v>475</v>
      </c>
      <c r="AP50" s="187" t="s">
        <v>476</v>
      </c>
      <c r="AQ50" s="188" t="s">
        <v>477</v>
      </c>
      <c r="AR50" s="189" t="s">
        <v>478</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479</v>
      </c>
      <c r="AL51" s="182"/>
      <c r="AM51" s="190">
        <v>3742065</v>
      </c>
      <c r="AN51" s="191">
        <v>56684</v>
      </c>
      <c r="AO51" s="192">
        <v>46.2</v>
      </c>
      <c r="AP51" s="193">
        <v>41934</v>
      </c>
      <c r="AQ51" s="194">
        <v>-12.3</v>
      </c>
      <c r="AR51" s="195">
        <v>58.5</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480</v>
      </c>
      <c r="AM52" s="198">
        <v>1928536</v>
      </c>
      <c r="AN52" s="199">
        <v>29213</v>
      </c>
      <c r="AO52" s="200">
        <v>41</v>
      </c>
      <c r="AP52" s="201">
        <v>23352</v>
      </c>
      <c r="AQ52" s="202">
        <v>-9.6999999999999993</v>
      </c>
      <c r="AR52" s="203">
        <v>50.7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481</v>
      </c>
      <c r="AL53" s="182"/>
      <c r="AM53" s="190">
        <v>5673472</v>
      </c>
      <c r="AN53" s="191">
        <v>86569</v>
      </c>
      <c r="AO53" s="192">
        <v>52.7</v>
      </c>
      <c r="AP53" s="193">
        <v>45588</v>
      </c>
      <c r="AQ53" s="194">
        <v>8.6999999999999993</v>
      </c>
      <c r="AR53" s="195">
        <v>44</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480</v>
      </c>
      <c r="AM54" s="198">
        <v>2550754</v>
      </c>
      <c r="AN54" s="199">
        <v>38921</v>
      </c>
      <c r="AO54" s="200">
        <v>33.200000000000003</v>
      </c>
      <c r="AP54" s="201">
        <v>24150</v>
      </c>
      <c r="AQ54" s="202">
        <v>3.4</v>
      </c>
      <c r="AR54" s="203">
        <v>29.8</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482</v>
      </c>
      <c r="AL55" s="182"/>
      <c r="AM55" s="190">
        <v>8304611</v>
      </c>
      <c r="AN55" s="191">
        <v>127822</v>
      </c>
      <c r="AO55" s="192">
        <v>47.7</v>
      </c>
      <c r="AP55" s="193">
        <v>45483</v>
      </c>
      <c r="AQ55" s="194">
        <v>-0.2</v>
      </c>
      <c r="AR55" s="195">
        <v>47.9</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480</v>
      </c>
      <c r="AM56" s="198">
        <v>3683693</v>
      </c>
      <c r="AN56" s="199">
        <v>56698</v>
      </c>
      <c r="AO56" s="200">
        <v>45.7</v>
      </c>
      <c r="AP56" s="201">
        <v>24241</v>
      </c>
      <c r="AQ56" s="202">
        <v>0.4</v>
      </c>
      <c r="AR56" s="203">
        <v>45.3</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483</v>
      </c>
      <c r="AL57" s="182"/>
      <c r="AM57" s="190">
        <v>8890888</v>
      </c>
      <c r="AN57" s="191">
        <v>138201</v>
      </c>
      <c r="AO57" s="192">
        <v>8.1</v>
      </c>
      <c r="AP57" s="193">
        <v>45945</v>
      </c>
      <c r="AQ57" s="194">
        <v>1</v>
      </c>
      <c r="AR57" s="195">
        <v>7.1</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480</v>
      </c>
      <c r="AM58" s="198">
        <v>7273495</v>
      </c>
      <c r="AN58" s="199">
        <v>113060</v>
      </c>
      <c r="AO58" s="200">
        <v>99.4</v>
      </c>
      <c r="AP58" s="201">
        <v>25180</v>
      </c>
      <c r="AQ58" s="202">
        <v>3.9</v>
      </c>
      <c r="AR58" s="203">
        <v>95.5</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484</v>
      </c>
      <c r="AL59" s="182"/>
      <c r="AM59" s="190">
        <v>5322188</v>
      </c>
      <c r="AN59" s="191">
        <v>83601</v>
      </c>
      <c r="AO59" s="192">
        <v>-39.5</v>
      </c>
      <c r="AP59" s="193">
        <v>44475</v>
      </c>
      <c r="AQ59" s="194">
        <v>-3.2</v>
      </c>
      <c r="AR59" s="195">
        <v>-36.299999999999997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480</v>
      </c>
      <c r="AM60" s="198">
        <v>2962605</v>
      </c>
      <c r="AN60" s="199">
        <v>46536</v>
      </c>
      <c r="AO60" s="200">
        <v>-58.8</v>
      </c>
      <c r="AP60" s="201">
        <v>24780</v>
      </c>
      <c r="AQ60" s="202">
        <v>-1.6</v>
      </c>
      <c r="AR60" s="203">
        <v>-57.2</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485</v>
      </c>
      <c r="AL61" s="204"/>
      <c r="AM61" s="205">
        <v>6386645</v>
      </c>
      <c r="AN61" s="206">
        <v>98575</v>
      </c>
      <c r="AO61" s="207">
        <v>23</v>
      </c>
      <c r="AP61" s="208">
        <v>44685</v>
      </c>
      <c r="AQ61" s="209">
        <v>-1.2</v>
      </c>
      <c r="AR61" s="195">
        <v>24.2</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480</v>
      </c>
      <c r="AM62" s="198">
        <v>3679817</v>
      </c>
      <c r="AN62" s="199">
        <v>56886</v>
      </c>
      <c r="AO62" s="200">
        <v>32.1</v>
      </c>
      <c r="AP62" s="201">
        <v>24341</v>
      </c>
      <c r="AQ62" s="202">
        <v>-0.7</v>
      </c>
      <c r="AR62" s="203">
        <v>32.799999999999997</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n+813wNVQQimPAoWG5tHOMglXHcH/0iSpFjuWM09/+4CWaGF94ohxTu68n57DbTONf8ghrXzCNA0uNb/fDyOrQ==" saltValue="i3rPLuUCkyMgDr8KUPlA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y58/48ArUnTYlpg1FQEeJ1UC7xWU9zsS7tRunadJdr1PHypDgYJNPU+HSZ2Kb/Bwgyb6c3vsxCERO/iLy2eZiQ==" saltValue="hP3IqQ+HIxmAhO4Y4j9V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I1" zoomScale="75" zoomScaleNormal="7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1tvdqy/5kaKS44eoaF4i2GzXNtsgfDP6ExAt1y62WtrHX+pNFrQBGCnfxdFSPDWjL3GCGcCSpglI7yMbv7tOAA==" saltValue="IUCzay9/EZsS/6NDsbTv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486</v>
      </c>
    </row>
    <row r="46" spans="2:10" ht="29.25" customHeight="1" thickBot="1" x14ac:dyDescent="0.25">
      <c r="B46" s="215" t="s">
        <v>24</v>
      </c>
      <c r="C46" s="216"/>
      <c r="D46" s="216"/>
      <c r="E46" s="217" t="s">
        <v>487</v>
      </c>
      <c r="F46" s="218" t="s">
        <v>3</v>
      </c>
      <c r="G46" s="219" t="s">
        <v>4</v>
      </c>
      <c r="H46" s="219" t="s">
        <v>5</v>
      </c>
      <c r="I46" s="219" t="s">
        <v>6</v>
      </c>
      <c r="J46" s="220" t="s">
        <v>7</v>
      </c>
    </row>
    <row r="47" spans="2:10" ht="57.75" customHeight="1" x14ac:dyDescent="0.15">
      <c r="B47" s="221"/>
      <c r="C47" s="1133" t="s">
        <v>488</v>
      </c>
      <c r="D47" s="1133"/>
      <c r="E47" s="1134"/>
      <c r="F47" s="222">
        <v>20.51</v>
      </c>
      <c r="G47" s="223">
        <v>20.37</v>
      </c>
      <c r="H47" s="223">
        <v>18.87</v>
      </c>
      <c r="I47" s="223">
        <v>18.2</v>
      </c>
      <c r="J47" s="224">
        <v>18.739999999999998</v>
      </c>
    </row>
    <row r="48" spans="2:10" ht="57.75" customHeight="1" x14ac:dyDescent="0.15">
      <c r="B48" s="225"/>
      <c r="C48" s="1135" t="s">
        <v>489</v>
      </c>
      <c r="D48" s="1135"/>
      <c r="E48" s="1136"/>
      <c r="F48" s="226">
        <v>10.53</v>
      </c>
      <c r="G48" s="227">
        <v>10.199999999999999</v>
      </c>
      <c r="H48" s="227">
        <v>9.5500000000000007</v>
      </c>
      <c r="I48" s="227">
        <v>13.68</v>
      </c>
      <c r="J48" s="228">
        <v>13.05</v>
      </c>
    </row>
    <row r="49" spans="2:10" ht="57.75" customHeight="1" thickBot="1" x14ac:dyDescent="0.2">
      <c r="B49" s="229"/>
      <c r="C49" s="1137" t="s">
        <v>490</v>
      </c>
      <c r="D49" s="1137"/>
      <c r="E49" s="1138"/>
      <c r="F49" s="230">
        <v>1.37</v>
      </c>
      <c r="G49" s="231" t="s">
        <v>491</v>
      </c>
      <c r="H49" s="231" t="s">
        <v>492</v>
      </c>
      <c r="I49" s="231">
        <v>5.82</v>
      </c>
      <c r="J49" s="232">
        <v>1.31</v>
      </c>
    </row>
    <row r="50" spans="2:10" x14ac:dyDescent="0.15"/>
  </sheetData>
  <sheetProtection algorithmName="SHA-512" hashValue="kgBDy3mEXbcRv2Y6gB1+DjfpcAlrB579NvKTZDc8M6GUfwBqIWc3qf3FtZliPBg5rC1zLXiunUyKhBY4lJcnnA==" saltValue="+QBX1u+qZRi0zteIe/JY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敦賀市</dc:creator>
  <cp:keywords/>
  <dc:description/>
  <cp:lastModifiedBy>敦賀市</cp:lastModifiedBy>
  <cp:lastPrinted>2024-09-13T04:43:16Z</cp:lastPrinted>
  <dcterms:created xsi:type="dcterms:W3CDTF">2024-07-29T10:39:20Z</dcterms:created>
  <dcterms:modified xsi:type="dcterms:W3CDTF">2024-10-17T07:35:36Z</dcterms:modified>
  <cp:category/>
</cp:coreProperties>
</file>