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0280000\Downloads\"/>
    </mc:Choice>
  </mc:AlternateContent>
  <xr:revisionPtr revIDLastSave="0" documentId="13_ncr:1_{BC39492A-DC4B-403B-ABB1-BC5B2ADE785E}" xr6:coauthVersionLast="47" xr6:coauthVersionMax="47" xr10:uidLastSave="{00000000-0000-0000-0000-000000000000}"/>
  <bookViews>
    <workbookView xWindow="-36" yWindow="12852" windowWidth="23256" windowHeight="12456"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G43" i="7" l="1"/>
  <c r="CQ43" i="7"/>
  <c r="CO43" i="7" s="1"/>
  <c r="BY43" i="7"/>
  <c r="BW43" i="7"/>
  <c r="BE43" i="7"/>
  <c r="AM43" i="7"/>
  <c r="U43" i="7"/>
  <c r="E43" i="7"/>
  <c r="C43" i="7" s="1"/>
  <c r="DG42" i="7"/>
  <c r="CQ42" i="7"/>
  <c r="CO42" i="7" s="1"/>
  <c r="BY42" i="7"/>
  <c r="BW42" i="7" s="1"/>
  <c r="BE42" i="7"/>
  <c r="AM42" i="7"/>
  <c r="U42" i="7"/>
  <c r="E42" i="7"/>
  <c r="C42" i="7" s="1"/>
  <c r="DG41" i="7"/>
  <c r="CQ41" i="7"/>
  <c r="CO41" i="7" s="1"/>
  <c r="BY41" i="7"/>
  <c r="BW41" i="7" s="1"/>
  <c r="BE41" i="7"/>
  <c r="AM41" i="7"/>
  <c r="U41" i="7"/>
  <c r="E41" i="7"/>
  <c r="C41" i="7" s="1"/>
  <c r="DG40" i="7"/>
  <c r="CQ40" i="7"/>
  <c r="CO40" i="7"/>
  <c r="BY40" i="7"/>
  <c r="BE40" i="7"/>
  <c r="AM40" i="7"/>
  <c r="U40" i="7"/>
  <c r="E40" i="7"/>
  <c r="C40" i="7" s="1"/>
  <c r="DG39" i="7"/>
  <c r="CQ39" i="7"/>
  <c r="CO39" i="7" s="1"/>
  <c r="BY39" i="7"/>
  <c r="BE39" i="7"/>
  <c r="AM39" i="7"/>
  <c r="U39" i="7"/>
  <c r="E39" i="7"/>
  <c r="C39" i="7" s="1"/>
  <c r="DG38" i="7"/>
  <c r="CQ38" i="7"/>
  <c r="CO38" i="7" s="1"/>
  <c r="BY38" i="7"/>
  <c r="BE38" i="7"/>
  <c r="AM38" i="7"/>
  <c r="U38" i="7"/>
  <c r="E38" i="7"/>
  <c r="C38" i="7" s="1"/>
  <c r="DG37" i="7"/>
  <c r="CQ37" i="7"/>
  <c r="CO37" i="7" s="1"/>
  <c r="BY37" i="7"/>
  <c r="BE37" i="7"/>
  <c r="AM37" i="7"/>
  <c r="W37" i="7"/>
  <c r="E37" i="7"/>
  <c r="C37" i="7"/>
  <c r="DG36" i="7"/>
  <c r="CQ36" i="7"/>
  <c r="BY36" i="7"/>
  <c r="BE36" i="7"/>
  <c r="AO36" i="7"/>
  <c r="W36" i="7"/>
  <c r="E36" i="7"/>
  <c r="C36" i="7"/>
  <c r="DG35" i="7"/>
  <c r="CQ35" i="7"/>
  <c r="BY35" i="7"/>
  <c r="BG35" i="7"/>
  <c r="AO35" i="7"/>
  <c r="W35" i="7"/>
  <c r="E35" i="7"/>
  <c r="DG34" i="7"/>
  <c r="CQ34" i="7"/>
  <c r="BY34" i="7"/>
  <c r="BG34" i="7"/>
  <c r="AO34" i="7"/>
  <c r="W34" i="7"/>
  <c r="E34" i="7"/>
  <c r="C34" i="7" s="1"/>
  <c r="C35" i="7" l="1"/>
  <c r="U34" i="7"/>
  <c r="U35" i="7" s="1"/>
  <c r="U36" i="7" l="1"/>
  <c r="U37" i="7" s="1"/>
  <c r="BE34" i="7" s="1"/>
  <c r="BE35" i="7" s="1"/>
  <c r="AM34" i="7"/>
  <c r="AM35" i="7" s="1"/>
  <c r="AM36" i="7" s="1"/>
  <c r="BW34" i="7" l="1"/>
  <c r="BW35" i="7" s="1"/>
  <c r="BW36" i="7" s="1"/>
  <c r="BW37" i="7" s="1"/>
  <c r="BW38" i="7" s="1"/>
  <c r="BW39" i="7" s="1"/>
  <c r="BW40" i="7" s="1"/>
  <c r="CO34" i="7" l="1"/>
  <c r="CO35" i="7" s="1"/>
  <c r="CO36" i="7" s="1"/>
</calcChain>
</file>

<file path=xl/sharedStrings.xml><?xml version="1.0" encoding="utf-8"?>
<sst xmlns="http://schemas.openxmlformats.org/spreadsheetml/2006/main" count="1069" uniqueCount="554">
  <si>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</si>
  <si>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</si>
  <si>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</si>
  <si>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</si>
  <si>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</si>
  <si>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</si>
  <si>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</si>
  <si>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</si>
  <si>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</si>
  <si>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</si>
  <si>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</si>
  <si>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</si>
  <si>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</si>
  <si>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</si>
  <si>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</si>
  <si>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については前年度よりやや改善しており、類似団体と比較してもやや低い水準で推移している。これは過去の施設整備の財源に電源立地地域対策交付金等を活用したことで地方債残高が少ないこと、交付税措置のない単独債の発行を抑制していることが主な要因である。
　現在の数値は良好であるものの、老朽化した施設の更新や清掃センターや給食センター整備等の大規模プロジェクトによる地方債発行額の増加が見込まれており、今後は将来負担比率、実質公債費比率ともに悪化することが想定される。交付税措置のない地方債の発行抑制や、減債基金を活用することで借換債の発行を抑制するなどの取り組みにより、地方債発行額の増加を抑えるように努めながらも、公共施設等総合管理計画や個別施設計画に基づいた施設長寿命化や施設面積の縮減（統廃合を含む）等の目標達成に向けて取り組んでいく。</t>
    <rPh sb="164" eb="166">
      <t>キュウショク</t>
    </rPh>
    <rPh sb="170" eb="172">
      <t>セイビ</t>
    </rPh>
    <rPh sb="350" eb="353">
      <t>トウハイゴウ</t>
    </rPh>
    <rPh sb="354" eb="355">
      <t>フク</t>
    </rPh>
    <phoneticPr fontId="5"/>
  </si>
  <si>
    <r>
      <rPr>
        <sz val="11"/>
        <rFont val="ＭＳ Ｐゴシック"/>
        <family val="3"/>
        <charset val="128"/>
      </rPr>
      <t>　将来負担比率は類似団体平均と比較して低い水準にあり、令和5年度についても、令和4年度と同様に将来負担比率は算定されないこととなった。この要因として、当市は保有する資産が多いが、整備の財源に電源立地地域対策交付金等を活用したことで地方債残高が少ない点や、ふるさと納税寄附金を原資とした基金の積立等により充当可能財源が多い点が挙げられる。</t>
    </r>
    <r>
      <rPr>
        <sz val="11"/>
        <color rgb="FFFF0000"/>
        <rFont val="ＭＳ Ｐゴシック"/>
        <family val="3"/>
        <charset val="128"/>
      </rPr>
      <t xml:space="preserve">
　</t>
    </r>
    <r>
      <rPr>
        <sz val="11"/>
        <rFont val="ＭＳ Ｐゴシック"/>
        <family val="3"/>
        <charset val="128"/>
      </rPr>
      <t>これに対し、有形固定資産減価償却率は、類似団体平均と比較しやや低い水準で推移している。この要因として、資産の老朽化が進行しているものの、庁舎整備等の一部の大規模プロジェクトが完了していることがあげられる。今後は、老朽化施設も含めて公共施設等総合管理計画に基づき施設長寿命化や施設面積の縮減等（統廃合を含む）に取り組むことで、有形固定資産減価償却率を減少させつつ、施設長寿命化等の更新においては地方債残高も注視し、地方債発行額を抑制する等の取り組みにより将来負担比率の水準維持に努める。</t>
    </r>
    <rPh sb="316" eb="319">
      <t>トウハイゴウ</t>
    </rPh>
    <rPh sb="320" eb="321">
      <t>フク</t>
    </rPh>
    <phoneticPr fontId="5"/>
  </si>
  <si>
    <t>令和5年度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</si>
  <si>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</si>
  <si>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</si>
  <si>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</si>
  <si>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</si>
  <si>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Ⅱ－３</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</si>
  <si>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</si>
  <si>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</si>
  <si>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</si>
  <si>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</si>
  <si>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</si>
  <si>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</si>
  <si>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</si>
  <si>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</si>
  <si>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</si>
  <si>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</si>
  <si>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5"/>
  </si>
  <si>
    <t>経常収支比率</t>
    <rPh sb="0" eb="2">
      <t>ケイジョウ</t>
    </rPh>
    <rPh sb="2" eb="4">
      <t>シュウシ</t>
    </rPh>
    <rPh sb="4" eb="6">
      <t>ヒリツ</t>
    </rPh>
    <phoneticPr fontId="5"/>
  </si>
  <si>
    <t>市町村名</t>
    <rPh sb="0" eb="3">
      <t>シチョウソン</t>
    </rPh>
    <rPh sb="3" eb="4">
      <t>メイ</t>
    </rPh>
    <phoneticPr fontId="5"/>
  </si>
  <si>
    <t>敦賀市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</si>
  <si>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</si>
  <si>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</si>
  <si>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</si>
  <si>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</si>
  <si>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</si>
  <si>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</si>
  <si>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</si>
  <si>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</si>
  <si>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</si>
  <si>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</si>
  <si>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</si>
  <si>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</si>
  <si>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</si>
  <si>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</si>
  <si>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</si>
  <si>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</si>
  <si>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</si>
  <si>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</si>
  <si>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</si>
  <si>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</si>
  <si>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</si>
  <si>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</si>
  <si>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</si>
  <si>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</si>
  <si>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</si>
  <si>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1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</si>
  <si>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</si>
  <si>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</si>
  <si>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</si>
  <si>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</si>
  <si>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</si>
  <si>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</si>
  <si>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</si>
  <si>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</si>
  <si>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</si>
  <si>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</si>
  <si>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</si>
  <si>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</si>
  <si>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5"/>
  </si>
  <si>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</si>
  <si>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</si>
  <si>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</si>
  <si>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</si>
  <si>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</si>
  <si>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</si>
  <si>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</si>
  <si>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</si>
  <si>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5"/>
  </si>
  <si>
    <t>うち日本人(％)</t>
    <phoneticPr fontId="5"/>
  </si>
  <si>
    <t>-1.3</t>
    <phoneticPr fontId="5"/>
  </si>
  <si>
    <t>第3次</t>
    <rPh sb="0" eb="1">
      <t>ダイ</t>
    </rPh>
    <rPh sb="2" eb="3">
      <t>ジ</t>
    </rPh>
    <phoneticPr fontId="5"/>
  </si>
  <si>
    <t>標準税収入額等</t>
    <phoneticPr fontId="1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</si>
  <si>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</si>
  <si>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</si>
  <si>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5"/>
  </si>
  <si>
    <t>歳入一般財源等</t>
    <rPh sb="0" eb="2">
      <t>サイニュウ</t>
    </rPh>
    <rPh sb="2" eb="4">
      <t>イッパン</t>
    </rPh>
    <rPh sb="4" eb="6">
      <t>ザイゲン</t>
    </rPh>
    <rPh sb="6" eb="7">
      <t>トウ</t>
    </rPh>
    <phoneticPr fontId="1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</si>
  <si>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</si>
  <si>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</si>
  <si>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</si>
  <si>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</si>
  <si>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</si>
  <si>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</si>
  <si>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</si>
  <si>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</si>
  <si>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</si>
  <si>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</si>
  <si>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</si>
  <si>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</si>
  <si>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</si>
  <si>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</si>
  <si>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</si>
  <si>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</si>
  <si>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</si>
  <si>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</si>
  <si>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</si>
  <si>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</si>
  <si>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</si>
  <si>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</si>
  <si>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</si>
  <si>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</si>
  <si>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5"/>
  </si>
  <si>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</si>
  <si>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</si>
  <si>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</si>
  <si>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</si>
  <si>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</si>
  <si>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</si>
  <si>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</si>
  <si>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</si>
  <si>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</si>
  <si>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</si>
  <si>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</si>
  <si>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</si>
  <si>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</si>
  <si>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</si>
  <si>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</si>
  <si>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</si>
  <si>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</si>
  <si>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</si>
  <si>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</si>
  <si>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</si>
  <si>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</si>
  <si>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</si>
  <si>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</si>
  <si>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</si>
  <si>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</si>
  <si>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</si>
  <si>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9"/>
  </si>
  <si>
    <t>※8：職員の状況については、調査対象年度の地方公務員給与実態調査に基づいている。</t>
    <phoneticPr fontId="19"/>
  </si>
  <si>
    <t>令和5年度</t>
    <phoneticPr fontId="15"/>
  </si>
  <si>
    <t>福井県敦賀市</t>
    <phoneticPr fontId="1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</si>
  <si>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</si>
  <si>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</si>
  <si>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</si>
  <si>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</si>
  <si>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</si>
  <si>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</si>
  <si>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</si>
  <si>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</si>
  <si>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</si>
  <si>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</si>
  <si>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</si>
  <si>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</si>
  <si>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</si>
  <si>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</si>
  <si>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</si>
  <si>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</si>
  <si>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</si>
  <si>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</si>
  <si>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</si>
  <si>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</si>
  <si>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</si>
  <si>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</si>
  <si>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</si>
  <si>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</si>
  <si>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</si>
  <si>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</si>
  <si>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5"/>
  </si>
  <si>
    <t>衛生費</t>
  </si>
  <si>
    <t>分離課税所得割交付金</t>
    <phoneticPr fontId="1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</si>
  <si>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</si>
  <si>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</si>
  <si>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</si>
  <si>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</si>
  <si>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</si>
  <si>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</si>
  <si>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</si>
  <si>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</si>
  <si>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</si>
  <si>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</si>
  <si>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</si>
  <si>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</si>
  <si>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</si>
  <si>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</si>
  <si>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</si>
  <si>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</si>
  <si>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</si>
  <si>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</si>
  <si>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</si>
  <si>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</si>
  <si>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</si>
  <si>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</si>
  <si>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</si>
  <si>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</si>
  <si>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</si>
  <si>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5"/>
  </si>
  <si>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</si>
  <si>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</si>
  <si>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</si>
  <si>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</si>
  <si>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</si>
  <si>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</si>
  <si>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</si>
  <si>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</si>
  <si>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</si>
  <si>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</si>
  <si>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</si>
  <si>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</si>
  <si>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</si>
  <si>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</si>
  <si>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</si>
  <si>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</si>
  <si>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</si>
  <si>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0"/>
  </si>
  <si>
    <t>　震災復興特別交付税</t>
    <phoneticPr fontId="1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</si>
  <si>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</si>
  <si>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</si>
  <si>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</si>
  <si>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</si>
  <si>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</si>
  <si>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</si>
  <si>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</si>
  <si>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</si>
  <si>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</si>
  <si>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</si>
  <si>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</si>
  <si>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</si>
  <si>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</si>
  <si>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</si>
  <si>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</si>
  <si>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</si>
  <si>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</si>
  <si>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</si>
  <si>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</si>
  <si>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5"/>
  </si>
  <si>
    <t>国有提供交付金(特別区財調交付金)</t>
  </si>
  <si>
    <t>徴収率
(％)</t>
    <rPh sb="0" eb="2">
      <t>チョウシュウ</t>
    </rPh>
    <rPh sb="2" eb="3">
      <t>リツ</t>
    </rPh>
    <phoneticPr fontId="5"/>
  </si>
  <si>
    <t>現年</t>
    <rPh sb="0" eb="1">
      <t>ゲン</t>
    </rPh>
    <rPh sb="1" eb="2">
      <t>ネン</t>
    </rPh>
    <phoneticPr fontId="5"/>
  </si>
  <si>
    <t>　うち利子</t>
    <phoneticPr fontId="1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</si>
  <si>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</si>
  <si>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</si>
  <si>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</si>
  <si>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</si>
  <si>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</si>
  <si>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</si>
  <si>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</si>
  <si>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</si>
  <si>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</si>
  <si>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</si>
  <si>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</si>
  <si>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</si>
  <si>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</si>
  <si>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</si>
  <si>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</si>
  <si>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</si>
  <si>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</si>
  <si>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</si>
  <si>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</si>
  <si>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</si>
  <si>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</si>
  <si>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</si>
  <si>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</si>
  <si>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</si>
  <si>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</si>
  <si>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</si>
  <si>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</si>
  <si>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</si>
  <si>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</si>
  <si>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</si>
  <si>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</si>
  <si>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</si>
  <si>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</si>
  <si>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</si>
  <si>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</si>
  <si>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</si>
  <si>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</si>
  <si>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</si>
  <si>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</si>
  <si>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</si>
  <si>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</si>
  <si>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</si>
  <si>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</si>
  <si>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</si>
  <si>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</si>
  <si>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</si>
  <si>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</si>
  <si>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</si>
  <si>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</si>
  <si>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</si>
  <si>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</si>
  <si>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</si>
  <si>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</si>
  <si>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福井県敦賀市</t>
  </si>
  <si>
    <t>一般会計等の財政状況（単位：百万円）</t>
    <rPh sb="0" eb="2">
      <t>イッパン</t>
    </rPh>
    <rPh sb="2" eb="4">
      <t>カイケイ</t>
    </rPh>
    <rPh sb="4" eb="5">
      <t>トウ</t>
    </rPh>
    <rPh sb="6" eb="8">
      <t>ザイセイ</t>
    </rPh>
    <rPh sb="8" eb="10">
      <t>ジョウキョウ</t>
    </rPh>
    <phoneticPr fontId="2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</si>
  <si>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1"/>
  </si>
  <si>
    <t>会計名</t>
    <rPh sb="0" eb="2">
      <t>カイケイ</t>
    </rPh>
    <rPh sb="2" eb="3">
      <t>メイ</t>
    </rPh>
    <phoneticPr fontId="21"/>
  </si>
  <si>
    <t>歳入</t>
    <rPh sb="0" eb="2">
      <t>サイニュウ</t>
    </rPh>
    <phoneticPr fontId="21"/>
  </si>
  <si>
    <t>歳出</t>
    <phoneticPr fontId="21"/>
  </si>
  <si>
    <t>形式収支</t>
    <phoneticPr fontId="21"/>
  </si>
  <si>
    <t>実質収支</t>
    <phoneticPr fontId="21"/>
  </si>
  <si>
    <t>他会計等
からの
繰入金</t>
    <rPh sb="9" eb="11">
      <t>クリイレ</t>
    </rPh>
    <rPh sb="11" eb="12">
      <t>キン</t>
    </rPh>
    <phoneticPr fontId="2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</si>
  <si>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</si>
  <si>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</si>
  <si>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</si>
  <si>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</si>
  <si>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</si>
  <si>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</si>
  <si>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</si>
  <si>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</si>
  <si>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</si>
  <si>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</si>
  <si>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</si>
  <si>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</si>
  <si>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港都つるが</t>
    <rPh sb="0" eb="1">
      <t>ミナト</t>
    </rPh>
    <rPh sb="1" eb="2">
      <t>ト</t>
    </rPh>
    <phoneticPr fontId="26"/>
  </si>
  <si>
    <t>-</t>
    <phoneticPr fontId="26"/>
  </si>
  <si>
    <t>公共用地先行取得事業特別会計</t>
    <phoneticPr fontId="5"/>
  </si>
  <si>
    <t>嶺南ケーブルネットワーク</t>
    <rPh sb="0" eb="2">
      <t>レイナン</t>
    </rPh>
    <phoneticPr fontId="26"/>
  </si>
  <si>
    <t>公立大学法人敦賀市立看護大学</t>
    <rPh sb="0" eb="14">
      <t>コウリツダイガクホウジンツルガシリツカンゴダイガク</t>
    </rPh>
    <phoneticPr fontId="26"/>
  </si>
  <si>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</si>
  <si>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</si>
  <si>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</si>
  <si>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</si>
  <si>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</si>
  <si>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</si>
  <si>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</si>
  <si>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</si>
  <si>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</si>
  <si>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</si>
  <si>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</si>
  <si>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</si>
  <si>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</si>
  <si>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国民健康保険（事業勘定の部）特別会計</t>
    <phoneticPr fontId="5"/>
  </si>
  <si>
    <t>国民健康保険（施設勘定の部）特別会計</t>
    <phoneticPr fontId="5"/>
  </si>
  <si>
    <t>介護保険特別会計</t>
    <phoneticPr fontId="5"/>
  </si>
  <si>
    <t>後期高齢者医療特別会計</t>
    <phoneticPr fontId="5"/>
  </si>
  <si>
    <t>市立敦賀病院事業会計</t>
    <phoneticPr fontId="5"/>
  </si>
  <si>
    <t>法適用企業</t>
    <phoneticPr fontId="5"/>
  </si>
  <si>
    <t>水道事業会計</t>
    <phoneticPr fontId="5"/>
  </si>
  <si>
    <t>下水道事業会計</t>
    <phoneticPr fontId="5"/>
  </si>
  <si>
    <t>港湾施設事業特別会計</t>
    <phoneticPr fontId="5"/>
  </si>
  <si>
    <t>法非適用企業</t>
    <phoneticPr fontId="5"/>
  </si>
  <si>
    <t>産業団地整備事業特別会計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</si>
  <si>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</si>
  <si>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</si>
  <si>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</si>
  <si>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1"/>
  </si>
  <si>
    <t>左のうち
一般会計等
負担見込額</t>
    <phoneticPr fontId="5"/>
  </si>
  <si>
    <t>敦賀美方消防組合</t>
    <rPh sb="0" eb="2">
      <t>ツルガ</t>
    </rPh>
    <rPh sb="2" eb="4">
      <t>ミカタ</t>
    </rPh>
    <rPh sb="4" eb="8">
      <t>ショウボウクミアイ</t>
    </rPh>
    <phoneticPr fontId="26"/>
  </si>
  <si>
    <t>嶺南広域行政組合</t>
    <rPh sb="0" eb="8">
      <t>レイナンコウイキギョウセイクミアイ</t>
    </rPh>
    <phoneticPr fontId="26"/>
  </si>
  <si>
    <t>福井県後期高齢者医療広域連合（一般会計）</t>
    <rPh sb="0" eb="14">
      <t>フクイケンコウキコウレイシャイリョウコウイキレンゴウ</t>
    </rPh>
    <rPh sb="15" eb="19">
      <t>イッパンカイケイ</t>
    </rPh>
    <phoneticPr fontId="26"/>
  </si>
  <si>
    <t>福井県後期高齢者医療広域連合（特別会計）</t>
    <rPh sb="0" eb="14">
      <t>フクイケンコウキコウレイシャイリョウコウイキレンゴウ</t>
    </rPh>
    <rPh sb="15" eb="19">
      <t>トクベツカイケイ</t>
    </rPh>
    <phoneticPr fontId="26"/>
  </si>
  <si>
    <t>福井県市町総合事務組合（一般会計）</t>
    <rPh sb="0" eb="11">
      <t>フクイケンシマチソウゴウジムクミアイ</t>
    </rPh>
    <rPh sb="12" eb="16">
      <t>イッパンカイケイ</t>
    </rPh>
    <phoneticPr fontId="26"/>
  </si>
  <si>
    <t>福井県市町総合事務組合（特別会計）</t>
    <rPh sb="0" eb="11">
      <t>フクイケンシマチソウゴウジムクミアイ</t>
    </rPh>
    <rPh sb="12" eb="16">
      <t>トクベツカイケイ</t>
    </rPh>
    <phoneticPr fontId="26"/>
  </si>
  <si>
    <t>福井県自治会館組合</t>
    <rPh sb="0" eb="9">
      <t>フクイケンジチカイカンクミアイ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</si>
  <si>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</si>
  <si>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</si>
  <si>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</si>
  <si>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</si>
  <si>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</si>
  <si>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</si>
  <si>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</si>
  <si>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</si>
  <si>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1"/>
  </si>
  <si>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</si>
  <si>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</si>
  <si>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</si>
  <si>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1"/>
  </si>
  <si>
    <t>元利償還金</t>
    <rPh sb="0" eb="2">
      <t>ガンリ</t>
    </rPh>
    <rPh sb="2" eb="5">
      <t>ショウカンキン</t>
    </rPh>
    <phoneticPr fontId="21"/>
  </si>
  <si>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</si>
  <si>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1"/>
  </si>
  <si>
    <t>債務負担行為</t>
    <rPh sb="0" eb="2">
      <t>サイム</t>
    </rPh>
    <rPh sb="2" eb="4">
      <t>フタン</t>
    </rPh>
    <rPh sb="4" eb="6">
      <t>コウイ</t>
    </rPh>
    <phoneticPr fontId="5"/>
  </si>
  <si>
    <t>PFI事業に係るもの</t>
    <rPh sb="3" eb="5">
      <t>ジギョウ</t>
    </rPh>
    <rPh sb="6" eb="7">
      <t>カカ</t>
    </rPh>
    <phoneticPr fontId="2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</si>
  <si>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</si>
  <si>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1"/>
  </si>
  <si>
    <t>いわゆる五省協定等に係るもの</t>
    <rPh sb="4" eb="6">
      <t>ゴショウ</t>
    </rPh>
    <rPh sb="6" eb="9">
      <t>キョウテイトウ</t>
    </rPh>
    <rPh sb="10" eb="11">
      <t>カカ</t>
    </rPh>
    <phoneticPr fontId="21"/>
  </si>
  <si>
    <t>準元利償還金</t>
    <rPh sb="0" eb="1">
      <t>ジュン</t>
    </rPh>
    <rPh sb="1" eb="3">
      <t>ガンリ</t>
    </rPh>
    <rPh sb="3" eb="6">
      <t>ショウカンキン</t>
    </rPh>
    <phoneticPr fontId="2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</si>
  <si>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1"/>
  </si>
  <si>
    <t xml:space="preserve">公営企業債等繰入見込額 </t>
    <rPh sb="0" eb="2">
      <t>コウエイ</t>
    </rPh>
    <rPh sb="2" eb="5">
      <t>キギョウサイ</t>
    </rPh>
    <rPh sb="5" eb="6">
      <t>トウ</t>
    </rPh>
    <rPh sb="6" eb="8">
      <t>クリイ</t>
    </rPh>
    <rPh sb="8" eb="11">
      <t>ミコミガク</t>
    </rPh>
    <phoneticPr fontId="21"/>
  </si>
  <si>
    <t>国営土地改良事業に係るもの</t>
    <rPh sb="0" eb="2">
      <t>コクエイ</t>
    </rPh>
    <rPh sb="2" eb="4">
      <t>トチ</t>
    </rPh>
    <rPh sb="4" eb="6">
      <t>カイリョウ</t>
    </rPh>
    <rPh sb="6" eb="8">
      <t>ジギョウ</t>
    </rPh>
    <rPh sb="9" eb="10">
      <t>カカ</t>
    </rPh>
    <phoneticPr fontId="2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</si>
  <si>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1"/>
  </si>
  <si>
    <t xml:space="preserve">組合等負担等見込額 </t>
    <rPh sb="0" eb="2">
      <t>クミアイ</t>
    </rPh>
    <rPh sb="2" eb="3">
      <t>トウ</t>
    </rPh>
    <rPh sb="3" eb="5">
      <t>フタン</t>
    </rPh>
    <rPh sb="5" eb="6">
      <t>トウ</t>
    </rPh>
    <rPh sb="6" eb="9">
      <t>ミコミガク</t>
    </rPh>
    <phoneticPr fontId="2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</si>
  <si>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</si>
  <si>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1"/>
  </si>
  <si>
    <t xml:space="preserve">退職手当負担見込額 </t>
    <rPh sb="0" eb="2">
      <t>タイショク</t>
    </rPh>
    <rPh sb="2" eb="4">
      <t>テアテ</t>
    </rPh>
    <rPh sb="4" eb="6">
      <t>フタン</t>
    </rPh>
    <rPh sb="6" eb="9">
      <t>ミコミガク</t>
    </rPh>
    <phoneticPr fontId="2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</si>
  <si>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</si>
  <si>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</si>
  <si>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</si>
  <si>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</si>
  <si>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</si>
  <si>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</si>
  <si>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</si>
  <si>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</si>
  <si>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</si>
  <si>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</si>
  <si>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</si>
  <si>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</si>
  <si>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</si>
  <si>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</si>
  <si>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</si>
  <si>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</si>
  <si>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</si>
  <si>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1"/>
  </si>
  <si>
    <t xml:space="preserve">充当可能特定歳入 </t>
    <rPh sb="0" eb="2">
      <t>ジュウトウ</t>
    </rPh>
    <rPh sb="2" eb="4">
      <t>カノウ</t>
    </rPh>
    <rPh sb="4" eb="6">
      <t>トクテイ</t>
    </rPh>
    <rPh sb="6" eb="8">
      <t>サイニュウ</t>
    </rPh>
    <phoneticPr fontId="21"/>
  </si>
  <si>
    <t xml:space="preserve">基準財政需要額算入見込額 </t>
    <rPh sb="0" eb="2">
      <t>キジュン</t>
    </rPh>
    <rPh sb="2" eb="4">
      <t>ザイセイ</t>
    </rPh>
    <rPh sb="4" eb="7">
      <t>ジュヨウガク</t>
    </rPh>
    <rPh sb="7" eb="9">
      <t>サンニュウ</t>
    </rPh>
    <rPh sb="9" eb="12">
      <t>ミコミガク</t>
    </rPh>
    <phoneticPr fontId="2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</si>
  <si>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</si>
  <si>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</si>
  <si>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</si>
  <si>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</si>
  <si>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1"/>
  </si>
  <si>
    <t>土地開発公社に係る将来負担額</t>
    <rPh sb="0" eb="2">
      <t>トチ</t>
    </rPh>
    <rPh sb="2" eb="4">
      <t>カイハツ</t>
    </rPh>
    <rPh sb="4" eb="6">
      <t>コウシャ</t>
    </rPh>
    <rPh sb="7" eb="8">
      <t>カカ</t>
    </rPh>
    <rPh sb="9" eb="11">
      <t>ショウライ</t>
    </rPh>
    <rPh sb="11" eb="14">
      <t>フタンガク</t>
    </rPh>
    <phoneticPr fontId="21"/>
  </si>
  <si>
    <t>利子補給に係るもの</t>
  </si>
  <si>
    <t>健全化判断比率</t>
    <rPh sb="0" eb="3">
      <t>ケンゼンカ</t>
    </rPh>
    <rPh sb="3" eb="5">
      <t>ハンダン</t>
    </rPh>
    <rPh sb="5" eb="7">
      <t>ヒリツ</t>
    </rPh>
    <phoneticPr fontId="10"/>
  </si>
  <si>
    <t>令和5年度</t>
    <rPh sb="0" eb="2">
      <t>レイワ</t>
    </rPh>
    <rPh sb="3" eb="5">
      <t>ネンド</t>
    </rPh>
    <phoneticPr fontId="1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</si>
  <si>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</si>
  <si>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</si>
  <si>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</si>
  <si>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</si>
  <si>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</si>
  <si>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</si>
  <si>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1"/>
  </si>
  <si>
    <t>(Ｃ)</t>
    <phoneticPr fontId="5"/>
  </si>
  <si>
    <t>連結実質赤字比率</t>
    <rPh sb="0" eb="2">
      <t>レンケツ</t>
    </rPh>
    <rPh sb="2" eb="4">
      <t>ジッシツ</t>
    </rPh>
    <rPh sb="4" eb="6">
      <t>アカジ</t>
    </rPh>
    <rPh sb="6" eb="8">
      <t>ヒリツ</t>
    </rPh>
    <phoneticPr fontId="1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</si>
  <si>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</si>
  <si>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</si>
  <si>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0"/>
  </si>
  <si>
    <t>(Ｃ)－(Ｄ)</t>
    <phoneticPr fontId="5"/>
  </si>
  <si>
    <t>将来負担比率</t>
    <rPh sb="0" eb="2">
      <t>ショウライ</t>
    </rPh>
    <rPh sb="2" eb="4">
      <t>フタン</t>
    </rPh>
    <rPh sb="4" eb="6">
      <t>ヒリツ</t>
    </rPh>
    <phoneticPr fontId="1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</si>
  <si>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</si>
  <si>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</si>
  <si>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</si>
  <si>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</si>
  <si>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</si>
  <si>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</si>
  <si>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</si>
  <si>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</si>
  <si>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</si>
  <si>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</si>
  <si>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</si>
  <si>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</si>
  <si>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</si>
  <si>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</si>
  <si>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</si>
  <si>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</si>
  <si>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</si>
  <si>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</si>
  <si>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</si>
  <si>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</si>
  <si>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</si>
  <si>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</si>
  <si>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</si>
  <si>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2"/>
  </si>
  <si>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</si>
  <si>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</si>
  <si>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</si>
  <si>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</si>
  <si>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</si>
  <si>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</si>
  <si>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</si>
  <si>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</si>
  <si>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</si>
  <si>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</si>
  <si>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</si>
  <si>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</si>
  <si>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</si>
  <si>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</si>
  <si>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</si>
  <si>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</si>
  <si>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</si>
  <si>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</si>
  <si>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</si>
  <si>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</si>
  <si>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</si>
  <si>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</si>
  <si>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</si>
  <si>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</si>
  <si>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</si>
  <si>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</si>
  <si>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</si>
  <si>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</si>
  <si>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</si>
  <si>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</si>
  <si>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</si>
  <si>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</si>
  <si>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0.24</t>
  </si>
  <si>
    <t>▲ 0.51</t>
  </si>
  <si>
    <t>会計</t>
    <rPh sb="0" eb="2">
      <t>カイケイ</t>
    </rPh>
    <phoneticPr fontId="5"/>
  </si>
  <si>
    <t>市立敦賀病院事業会計</t>
  </si>
  <si>
    <t>一般会計</t>
  </si>
  <si>
    <t>水道事業会計</t>
  </si>
  <si>
    <t>下水道事業会計</t>
  </si>
  <si>
    <t>介護保険特別会計</t>
  </si>
  <si>
    <t>国民健康保険（事業勘定の部）特別会計</t>
  </si>
  <si>
    <t>後期高齢者医療特別会計</t>
  </si>
  <si>
    <t>港湾施設事業特別会計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</si>
  <si>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</si>
  <si>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</si>
  <si>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</si>
  <si>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</si>
  <si>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</si>
  <si>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</si>
  <si>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</si>
  <si>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</si>
  <si>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</si>
  <si>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</si>
  <si>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</si>
  <si>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</si>
  <si>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</si>
  <si>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</si>
  <si>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</si>
  <si>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</si>
  <si>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</si>
  <si>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</si>
  <si>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</si>
  <si>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</si>
  <si>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</si>
  <si>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</si>
  <si>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</si>
  <si>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</si>
  <si>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</si>
  <si>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</si>
  <si>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</si>
  <si>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</si>
  <si>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</si>
  <si>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</si>
  <si>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</si>
  <si>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</si>
  <si>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</si>
  <si>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</si>
  <si>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</si>
  <si>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</si>
  <si>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</si>
  <si>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</si>
  <si>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</si>
  <si>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</si>
  <si>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</si>
  <si>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</si>
  <si>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</si>
  <si>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</si>
  <si>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</si>
  <si>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</si>
  <si>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</si>
  <si>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ふるさと応援基金</t>
    <rPh sb="4" eb="8">
      <t>オウエンキキン</t>
    </rPh>
    <phoneticPr fontId="5"/>
  </si>
  <si>
    <t>公共施設等総合管理基金</t>
    <rPh sb="0" eb="11">
      <t>コウキョウシセツトウソウゴウカンリキキン</t>
    </rPh>
    <phoneticPr fontId="26"/>
  </si>
  <si>
    <t>教育・文化振興基金</t>
    <rPh sb="0" eb="2">
      <t>キョウイク</t>
    </rPh>
    <rPh sb="3" eb="9">
      <t>ブンカシンコウキキン</t>
    </rPh>
    <phoneticPr fontId="26"/>
  </si>
  <si>
    <t>子育て等福祉基金</t>
    <rPh sb="0" eb="2">
      <t>コソダ</t>
    </rPh>
    <rPh sb="3" eb="8">
      <t>トウフクシキキン</t>
    </rPh>
    <phoneticPr fontId="26"/>
  </si>
  <si>
    <t>企業立地促進基金</t>
    <rPh sb="0" eb="8">
      <t>キギョウリッチソクシンキキン</t>
    </rPh>
    <phoneticPr fontId="26"/>
  </si>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</sst>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40"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9" fillId="0" borderId="0">
      <alignment vertical="center"/>
    </xf>
  </cellStyleXfs>
  <cellXfs count="1235">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10" fillId="0" borderId="0" xfId="7" applyFont="1">
      <alignment vertical="center"/>
    </xf>
    <xf numFmtId="49" fontId="10" fillId="0" borderId="0" xfId="7" applyNumberFormat="1" applyFont="1">
      <alignment vertical="center"/>
    </xf>
    <xf numFmtId="0" fontId="12" fillId="0" borderId="0" xfId="7" applyFont="1">
      <alignment vertical="center"/>
    </xf>
    <xf numFmtId="0" fontId="13" fillId="0" borderId="0" xfId="7" applyFont="1">
      <alignment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5" fontId="10" fillId="0" borderId="18" xfId="7" applyNumberFormat="1" applyFont="1" applyBorder="1" applyAlignment="1">
      <alignment horizontal="right" vertical="center" shrinkToFit="1"/>
    </xf>
    <xf numFmtId="185" fontId="10" fillId="0" borderId="19" xfId="7" applyNumberFormat="1" applyFont="1" applyBorder="1" applyAlignment="1">
      <alignment horizontal="right" vertical="center" shrinkToFit="1"/>
    </xf>
    <xf numFmtId="185" fontId="10" fillId="0" borderId="20" xfId="7" applyNumberFormat="1" applyFont="1" applyBorder="1" applyAlignment="1">
      <alignment horizontal="right" vertical="center" shrinkToFit="1"/>
    </xf>
    <xf numFmtId="0" fontId="14" fillId="0" borderId="32" xfId="9" applyFont="1" applyBorder="1">
      <alignment vertical="center"/>
    </xf>
    <xf numFmtId="185" fontId="10" fillId="0" borderId="18" xfId="7" applyNumberFormat="1" applyFont="1" applyBorder="1" applyAlignment="1">
      <alignment vertical="center" shrinkToFit="1"/>
    </xf>
    <xf numFmtId="185" fontId="10" fillId="0" borderId="19" xfId="7" applyNumberFormat="1" applyFont="1" applyBorder="1" applyAlignment="1">
      <alignment vertical="center" shrinkToFit="1"/>
    </xf>
    <xf numFmtId="185" fontId="10" fillId="0" borderId="20" xfId="7" applyNumberFormat="1" applyFont="1" applyBorder="1" applyAlignment="1">
      <alignment vertical="center" shrinkToFit="1"/>
    </xf>
    <xf numFmtId="0" fontId="10" fillId="0" borderId="27" xfId="7" applyFont="1" applyBorder="1" applyAlignment="1">
      <alignment horizontal="left" vertical="center"/>
    </xf>
    <xf numFmtId="0" fontId="14" fillId="0" borderId="42" xfId="9" applyFont="1" applyBorder="1" applyAlignment="1">
      <alignment horizontal="center" vertical="center"/>
    </xf>
    <xf numFmtId="0" fontId="10" fillId="0" borderId="27" xfId="7" applyFont="1" applyBorder="1" applyAlignment="1">
      <alignment horizontal="center" vertical="center"/>
    </xf>
    <xf numFmtId="0" fontId="10" fillId="0" borderId="45" xfId="7" applyFont="1" applyBorder="1" applyAlignment="1">
      <alignment horizontal="center" vertical="center"/>
    </xf>
    <xf numFmtId="0" fontId="16" fillId="0" borderId="46" xfId="7" applyFont="1" applyBorder="1" applyAlignment="1">
      <alignment vertical="center" wrapText="1"/>
    </xf>
    <xf numFmtId="0" fontId="16" fillId="0" borderId="47" xfId="7" applyFont="1" applyBorder="1" applyAlignment="1">
      <alignment vertical="center" wrapText="1"/>
    </xf>
    <xf numFmtId="182" fontId="10" fillId="0" borderId="45" xfId="7" applyNumberFormat="1" applyFont="1" applyBorder="1">
      <alignment vertical="center"/>
    </xf>
    <xf numFmtId="182" fontId="10" fillId="0" borderId="46" xfId="7" applyNumberFormat="1" applyFont="1" applyBorder="1">
      <alignment vertical="center"/>
    </xf>
    <xf numFmtId="182" fontId="10" fillId="0" borderId="47" xfId="7" applyNumberFormat="1" applyFont="1" applyBorder="1">
      <alignment vertical="center"/>
    </xf>
    <xf numFmtId="0" fontId="10" fillId="0" borderId="27" xfId="7" applyFont="1" applyBorder="1">
      <alignment vertical="center"/>
    </xf>
    <xf numFmtId="0" fontId="10" fillId="0" borderId="28" xfId="7" applyFont="1" applyBorder="1">
      <alignment vertical="center"/>
    </xf>
    <xf numFmtId="49" fontId="10" fillId="0" borderId="27" xfId="7" applyNumberFormat="1" applyFont="1" applyBorder="1">
      <alignment vertical="center"/>
    </xf>
    <xf numFmtId="0" fontId="10" fillId="0" borderId="0" xfId="7" applyFont="1" applyAlignment="1">
      <alignment horizontal="center" vertical="center"/>
    </xf>
    <xf numFmtId="49" fontId="10" fillId="0" borderId="0" xfId="7" applyNumberFormat="1" applyFont="1" applyAlignment="1">
      <alignment horizontal="center" vertical="center"/>
    </xf>
    <xf numFmtId="0" fontId="10" fillId="0" borderId="28" xfId="7" applyFont="1" applyBorder="1" applyAlignment="1">
      <alignment horizontal="center" vertical="center"/>
    </xf>
    <xf numFmtId="0" fontId="10" fillId="0" borderId="45" xfId="7" applyFont="1" applyBorder="1">
      <alignment vertical="center"/>
    </xf>
    <xf numFmtId="0" fontId="10" fillId="0" borderId="46" xfId="7" applyFont="1" applyBorder="1">
      <alignment vertical="center"/>
    </xf>
    <xf numFmtId="0" fontId="10" fillId="0" borderId="47" xfId="7" applyFont="1" applyBorder="1">
      <alignment vertical="center"/>
    </xf>
    <xf numFmtId="49" fontId="20" fillId="0" borderId="0" xfId="11" applyNumberFormat="1" applyFont="1">
      <alignment vertical="center"/>
    </xf>
    <xf numFmtId="49" fontId="10" fillId="0" borderId="0" xfId="11" applyNumberFormat="1" applyFont="1">
      <alignment vertical="center"/>
    </xf>
    <xf numFmtId="0" fontId="10" fillId="0" borderId="0" xfId="11" applyFont="1">
      <alignment vertical="center"/>
    </xf>
    <xf numFmtId="0" fontId="21" fillId="0" borderId="0" xfId="11" applyFont="1">
      <alignment vertical="center"/>
    </xf>
    <xf numFmtId="0" fontId="22" fillId="0" borderId="7" xfId="11" applyFont="1" applyBorder="1" applyAlignment="1">
      <alignment horizontal="center" vertical="center"/>
    </xf>
    <xf numFmtId="0" fontId="22" fillId="0" borderId="7"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Alignment="1">
      <alignment horizontal="center" vertical="center" wrapText="1"/>
    </xf>
    <xf numFmtId="0" fontId="10" fillId="0" borderId="7" xfId="11" applyFont="1" applyBorder="1" applyAlignment="1">
      <alignment horizontal="center" vertical="center" wrapText="1"/>
    </xf>
    <xf numFmtId="0" fontId="14" fillId="0" borderId="0" xfId="11" applyFont="1">
      <alignment vertical="center"/>
    </xf>
    <xf numFmtId="0" fontId="10" fillId="0" borderId="0" xfId="11" applyFont="1" applyAlignment="1">
      <alignment vertical="center" shrinkToFit="1"/>
    </xf>
    <xf numFmtId="49" fontId="10" fillId="2" borderId="0" xfId="12" applyNumberFormat="1" applyFont="1" applyFill="1">
      <alignment vertical="center"/>
    </xf>
    <xf numFmtId="0" fontId="10" fillId="2" borderId="0" xfId="12" applyFont="1" applyFill="1">
      <alignment vertical="center"/>
    </xf>
    <xf numFmtId="0" fontId="10"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5" fillId="2" borderId="0" xfId="12" applyFont="1" applyFill="1">
      <alignment vertical="center"/>
    </xf>
    <xf numFmtId="0" fontId="25" fillId="2" borderId="0" xfId="13" applyFont="1" applyFill="1">
      <alignment vertical="center"/>
    </xf>
    <xf numFmtId="0" fontId="25"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7"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5" fillId="2" borderId="0" xfId="12" applyFont="1" applyFill="1" applyAlignment="1">
      <alignment horizontal="center" vertical="center"/>
    </xf>
    <xf numFmtId="0" fontId="25" fillId="2" borderId="27" xfId="12" applyFont="1" applyFill="1" applyBorder="1">
      <alignment vertical="center"/>
    </xf>
    <xf numFmtId="0" fontId="28"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2"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2" fillId="2" borderId="6" xfId="2" applyNumberFormat="1" applyFont="1" applyFill="1" applyBorder="1">
      <alignment vertical="center"/>
    </xf>
    <xf numFmtId="177" fontId="22" fillId="2" borderId="7" xfId="2" applyNumberFormat="1" applyFont="1" applyFill="1" applyBorder="1">
      <alignment vertical="center"/>
    </xf>
    <xf numFmtId="177" fontId="22" fillId="2" borderId="8" xfId="2" applyNumberFormat="1" applyFont="1" applyFill="1" applyBorder="1">
      <alignment vertical="center"/>
    </xf>
    <xf numFmtId="177" fontId="22" fillId="2" borderId="12" xfId="2" applyNumberFormat="1" applyFont="1" applyFill="1" applyBorder="1" applyAlignment="1">
      <alignment horizontal="center" vertical="center"/>
    </xf>
    <xf numFmtId="177" fontId="10" fillId="2" borderId="171" xfId="2" applyNumberFormat="1" applyFont="1" applyFill="1" applyBorder="1" applyAlignment="1">
      <alignment horizontal="center" vertical="center"/>
    </xf>
    <xf numFmtId="177" fontId="22" fillId="2" borderId="172" xfId="2" applyNumberFormat="1" applyFont="1" applyFill="1" applyBorder="1" applyAlignment="1">
      <alignment horizontal="center" vertical="center"/>
    </xf>
    <xf numFmtId="181" fontId="22" fillId="2" borderId="32" xfId="3" applyNumberFormat="1" applyFont="1" applyFill="1" applyBorder="1" applyAlignment="1">
      <alignment horizontal="right" vertical="center" shrinkToFit="1"/>
    </xf>
    <xf numFmtId="181" fontId="22" fillId="2" borderId="6" xfId="3" applyNumberFormat="1" applyFont="1" applyFill="1" applyBorder="1" applyAlignment="1">
      <alignment horizontal="right" vertical="center" shrinkToFit="1"/>
    </xf>
    <xf numFmtId="179" fontId="22" fillId="2" borderId="173" xfId="3" applyNumberFormat="1" applyFont="1" applyFill="1" applyBorder="1" applyAlignment="1">
      <alignment horizontal="right" vertical="center" shrinkToFit="1"/>
    </xf>
    <xf numFmtId="181" fontId="22" fillId="2" borderId="12" xfId="3" applyNumberFormat="1" applyFont="1" applyFill="1" applyBorder="1" applyAlignment="1">
      <alignment horizontal="right" vertical="center" shrinkToFit="1"/>
    </xf>
    <xf numFmtId="181" fontId="22" fillId="2" borderId="10" xfId="3" applyNumberFormat="1" applyFont="1" applyFill="1" applyBorder="1" applyAlignment="1">
      <alignment horizontal="right" vertical="center" shrinkToFit="1"/>
    </xf>
    <xf numFmtId="179" fontId="22"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2" fillId="0" borderId="0" xfId="2" applyNumberFormat="1" applyFont="1" applyFill="1" applyBorder="1">
      <alignment vertical="center"/>
    </xf>
    <xf numFmtId="177" fontId="22" fillId="0" borderId="10" xfId="2" applyNumberFormat="1" applyFont="1" applyFill="1" applyBorder="1">
      <alignment vertical="center"/>
    </xf>
    <xf numFmtId="177" fontId="22" fillId="0" borderId="9" xfId="2" applyNumberFormat="1" applyFont="1" applyFill="1" applyBorder="1">
      <alignment vertical="center"/>
    </xf>
    <xf numFmtId="177" fontId="22" fillId="0" borderId="11" xfId="2" applyNumberFormat="1" applyFont="1" applyFill="1" applyBorder="1">
      <alignment vertical="center"/>
    </xf>
    <xf numFmtId="177" fontId="22" fillId="0" borderId="12" xfId="2" applyNumberFormat="1" applyFont="1" applyFill="1" applyBorder="1" applyAlignment="1">
      <alignment horizontal="center" vertical="center"/>
    </xf>
    <xf numFmtId="177" fontId="22" fillId="0" borderId="171" xfId="2" applyNumberFormat="1" applyFont="1" applyFill="1" applyBorder="1" applyAlignment="1">
      <alignment horizontal="center" vertical="center"/>
    </xf>
    <xf numFmtId="177" fontId="22" fillId="0" borderId="172" xfId="2" applyNumberFormat="1" applyFont="1" applyFill="1" applyBorder="1" applyAlignment="1">
      <alignment horizontal="center" vertical="center"/>
    </xf>
    <xf numFmtId="177" fontId="22" fillId="0" borderId="0" xfId="2" applyNumberFormat="1" applyFont="1" applyFill="1" applyBorder="1" applyAlignment="1">
      <alignment horizontal="center" vertical="center"/>
    </xf>
    <xf numFmtId="177" fontId="22" fillId="0" borderId="4" xfId="2" applyNumberFormat="1" applyFont="1" applyFill="1" applyBorder="1">
      <alignment vertical="center"/>
    </xf>
    <xf numFmtId="190" fontId="29" fillId="0" borderId="12" xfId="2" applyNumberFormat="1" applyFont="1" applyFill="1" applyBorder="1" applyAlignment="1">
      <alignment horizontal="right" vertical="center" shrinkToFit="1"/>
    </xf>
    <xf numFmtId="190" fontId="29" fillId="0" borderId="171" xfId="2" applyNumberFormat="1" applyFont="1" applyFill="1" applyBorder="1" applyAlignment="1">
      <alignment horizontal="right" vertical="center" shrinkToFit="1"/>
    </xf>
    <xf numFmtId="190" fontId="22" fillId="0" borderId="172" xfId="2" applyNumberFormat="1" applyFont="1" applyFill="1" applyBorder="1" applyAlignment="1">
      <alignment horizontal="right" vertical="center" shrinkToFit="1"/>
    </xf>
    <xf numFmtId="177" fontId="22" fillId="0" borderId="5" xfId="2" applyNumberFormat="1" applyFont="1" applyFill="1" applyBorder="1">
      <alignment vertical="center"/>
    </xf>
    <xf numFmtId="177" fontId="22" fillId="0" borderId="0" xfId="2" applyNumberFormat="1" applyFont="1" applyFill="1">
      <alignment vertical="center"/>
    </xf>
    <xf numFmtId="179" fontId="29" fillId="0" borderId="12" xfId="2" applyNumberFormat="1" applyFont="1" applyFill="1" applyBorder="1" applyAlignment="1">
      <alignment horizontal="right" vertical="center" shrinkToFit="1"/>
    </xf>
    <xf numFmtId="179" fontId="29" fillId="0" borderId="171" xfId="2" applyNumberFormat="1" applyFont="1" applyFill="1" applyBorder="1" applyAlignment="1">
      <alignment horizontal="right" vertical="center" shrinkToFit="1"/>
    </xf>
    <xf numFmtId="179" fontId="22" fillId="0" borderId="172" xfId="2" applyNumberFormat="1" applyFont="1" applyFill="1" applyBorder="1" applyAlignment="1">
      <alignment horizontal="right" vertical="center" shrinkToFit="1"/>
    </xf>
    <xf numFmtId="177" fontId="22" fillId="0" borderId="6" xfId="2" applyNumberFormat="1" applyFont="1" applyFill="1" applyBorder="1">
      <alignment vertical="center"/>
    </xf>
    <xf numFmtId="177" fontId="22" fillId="0" borderId="7" xfId="2" applyNumberFormat="1" applyFont="1" applyFill="1" applyBorder="1">
      <alignment vertical="center"/>
    </xf>
    <xf numFmtId="176" fontId="22" fillId="0" borderId="7" xfId="2" applyNumberFormat="1" applyFont="1" applyFill="1" applyBorder="1">
      <alignment vertical="center"/>
    </xf>
    <xf numFmtId="177" fontId="22" fillId="0" borderId="8" xfId="2" applyNumberFormat="1" applyFont="1" applyFill="1" applyBorder="1">
      <alignment vertical="center"/>
    </xf>
    <xf numFmtId="0" fontId="22"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2" fillId="2" borderId="12" xfId="2" applyNumberFormat="1" applyFont="1" applyFill="1" applyBorder="1" applyAlignment="1">
      <alignment horizontal="right" vertical="center" shrinkToFit="1"/>
    </xf>
    <xf numFmtId="181" fontId="22" fillId="2" borderId="171" xfId="2" applyNumberFormat="1" applyFont="1" applyFill="1" applyBorder="1" applyAlignment="1">
      <alignment horizontal="right" vertical="center" shrinkToFit="1"/>
    </xf>
    <xf numFmtId="179" fontId="22" fillId="2" borderId="172" xfId="2" applyNumberFormat="1" applyFont="1" applyFill="1" applyBorder="1" applyAlignment="1">
      <alignment horizontal="right" vertical="center" shrinkToFit="1"/>
    </xf>
    <xf numFmtId="181" fontId="22" fillId="0" borderId="12" xfId="2" applyNumberFormat="1" applyFont="1" applyFill="1" applyBorder="1" applyAlignment="1">
      <alignment horizontal="right" vertical="center" shrinkToFit="1"/>
    </xf>
    <xf numFmtId="181" fontId="22" fillId="0" borderId="171" xfId="2" applyNumberFormat="1" applyFont="1" applyFill="1" applyBorder="1" applyAlignment="1">
      <alignment horizontal="right" vertical="center" shrinkToFit="1"/>
    </xf>
    <xf numFmtId="0" fontId="22" fillId="0" borderId="0" xfId="2" applyFont="1" applyFill="1" applyBorder="1" applyAlignment="1"/>
    <xf numFmtId="0" fontId="3" fillId="0" borderId="0" xfId="2" applyFont="1" applyFill="1" applyBorder="1" applyAlignment="1"/>
    <xf numFmtId="176" fontId="22"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2" fillId="0" borderId="7" xfId="3" applyNumberFormat="1" applyFont="1" applyFill="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4"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Fill="1" applyBorder="1" applyAlignment="1">
      <alignment horizontal="right" vertical="center" shrinkToFit="1"/>
    </xf>
    <xf numFmtId="181" fontId="29" fillId="0" borderId="1" xfId="5" applyNumberFormat="1" applyFont="1" applyFill="1" applyBorder="1" applyAlignment="1">
      <alignment horizontal="right" vertical="center" shrinkToFit="1"/>
    </xf>
    <xf numFmtId="179" fontId="29" fillId="0" borderId="175" xfId="5" applyNumberFormat="1" applyFont="1" applyFill="1" applyBorder="1" applyAlignment="1">
      <alignment horizontal="right" vertical="center" shrinkToFit="1"/>
    </xf>
    <xf numFmtId="181" fontId="29" fillId="0" borderId="174" xfId="5" applyNumberFormat="1" applyFont="1" applyFill="1" applyBorder="1" applyAlignment="1">
      <alignment horizontal="right" vertical="center" shrinkToFit="1"/>
    </xf>
    <xf numFmtId="179" fontId="29" fillId="0" borderId="176" xfId="5" applyNumberFormat="1" applyFont="1" applyFill="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Fill="1" applyBorder="1" applyAlignment="1">
      <alignment horizontal="right" vertical="center" shrinkToFit="1"/>
    </xf>
    <xf numFmtId="181" fontId="29" fillId="0" borderId="179" xfId="5" applyNumberFormat="1" applyFont="1" applyFill="1" applyBorder="1" applyAlignment="1">
      <alignment horizontal="right" vertical="center" shrinkToFit="1"/>
    </xf>
    <xf numFmtId="179" fontId="29" fillId="0" borderId="177" xfId="5" applyNumberFormat="1" applyFont="1" applyFill="1" applyBorder="1" applyAlignment="1">
      <alignment horizontal="right" vertical="center" shrinkToFit="1"/>
    </xf>
    <xf numFmtId="181" fontId="29" fillId="0" borderId="180" xfId="5" applyNumberFormat="1" applyFont="1" applyFill="1" applyBorder="1" applyAlignment="1">
      <alignment horizontal="right" vertical="center" shrinkToFit="1"/>
    </xf>
    <xf numFmtId="179" fontId="29" fillId="0" borderId="181" xfId="5" applyNumberFormat="1" applyFont="1" applyFill="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2"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Fill="1" applyBorder="1" applyAlignment="1">
      <alignment horizontal="center" vertical="center" wrapText="1"/>
    </xf>
    <xf numFmtId="188" fontId="31" fillId="0" borderId="13" xfId="16" applyNumberFormat="1" applyFont="1" applyFill="1" applyBorder="1" applyAlignment="1" applyProtection="1">
      <alignment horizontal="right" vertical="center" shrinkToFit="1"/>
    </xf>
    <xf numFmtId="188" fontId="31" fillId="0" borderId="15" xfId="16" applyNumberFormat="1" applyFont="1" applyFill="1" applyBorder="1" applyAlignment="1" applyProtection="1">
      <alignment horizontal="right" vertical="center" shrinkToFit="1"/>
    </xf>
    <xf numFmtId="188" fontId="31" fillId="0" borderId="17" xfId="16" applyNumberFormat="1" applyFont="1" applyFill="1" applyBorder="1" applyAlignment="1" applyProtection="1">
      <alignment horizontal="right" vertical="center" shrinkToFit="1"/>
    </xf>
    <xf numFmtId="0" fontId="31" fillId="0" borderId="38" xfId="16" applyFont="1" applyFill="1" applyBorder="1" applyAlignment="1">
      <alignment horizontal="center" vertical="center" wrapText="1"/>
    </xf>
    <xf numFmtId="188" fontId="31" fillId="0" borderId="35" xfId="16" applyNumberFormat="1" applyFont="1" applyFill="1" applyBorder="1" applyAlignment="1" applyProtection="1">
      <alignment horizontal="right" vertical="center" shrinkToFit="1"/>
    </xf>
    <xf numFmtId="188" fontId="31" fillId="0" borderId="36" xfId="16" applyNumberFormat="1" applyFont="1" applyFill="1" applyBorder="1" applyAlignment="1" applyProtection="1">
      <alignment horizontal="right" vertical="center" shrinkToFit="1"/>
    </xf>
    <xf numFmtId="188" fontId="31" fillId="0" borderId="37" xfId="16" applyNumberFormat="1" applyFont="1" applyFill="1" applyBorder="1" applyAlignment="1" applyProtection="1">
      <alignment horizontal="right" vertical="center" shrinkToFit="1"/>
    </xf>
    <xf numFmtId="0" fontId="31" fillId="0" borderId="62" xfId="16" applyFont="1" applyFill="1" applyBorder="1" applyAlignment="1">
      <alignment horizontal="center" vertical="center"/>
    </xf>
    <xf numFmtId="188" fontId="31" fillId="0" borderId="112" xfId="16" applyNumberFormat="1" applyFont="1" applyFill="1" applyBorder="1" applyAlignment="1" applyProtection="1">
      <alignment horizontal="right" vertical="center" shrinkToFit="1"/>
    </xf>
    <xf numFmtId="188" fontId="31" fillId="0" borderId="182" xfId="16" applyNumberFormat="1" applyFont="1" applyFill="1" applyBorder="1" applyAlignment="1" applyProtection="1">
      <alignment horizontal="right" vertical="center" shrinkToFit="1"/>
    </xf>
    <xf numFmtId="188" fontId="31" fillId="0" borderId="63" xfId="16" applyNumberFormat="1" applyFont="1" applyFill="1" applyBorder="1" applyAlignment="1" applyProtection="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Fill="1" applyBorder="1" applyAlignment="1">
      <alignment vertical="center" wrapText="1"/>
    </xf>
    <xf numFmtId="188" fontId="31" fillId="0" borderId="183" xfId="17" applyNumberFormat="1" applyFont="1" applyFill="1" applyBorder="1" applyAlignment="1">
      <alignment horizontal="right" vertical="center" shrinkToFit="1"/>
    </xf>
    <xf numFmtId="188" fontId="31" fillId="0" borderId="184" xfId="17" applyNumberFormat="1" applyFont="1" applyFill="1" applyBorder="1" applyAlignment="1">
      <alignment horizontal="right" vertical="center" shrinkToFit="1"/>
    </xf>
    <xf numFmtId="188" fontId="31" fillId="0" borderId="185" xfId="17" applyNumberFormat="1" applyFont="1" applyFill="1" applyBorder="1" applyAlignment="1">
      <alignment horizontal="right" vertical="center" shrinkToFit="1"/>
    </xf>
    <xf numFmtId="0" fontId="31" fillId="0" borderId="34" xfId="17" applyFont="1" applyFill="1" applyBorder="1" applyAlignment="1">
      <alignment vertical="center"/>
    </xf>
    <xf numFmtId="188" fontId="31" fillId="0" borderId="186" xfId="17" applyNumberFormat="1" applyFont="1" applyFill="1" applyBorder="1" applyAlignment="1">
      <alignment horizontal="right" vertical="center" shrinkToFit="1"/>
    </xf>
    <xf numFmtId="188" fontId="31" fillId="0" borderId="12" xfId="17" applyNumberFormat="1" applyFont="1" applyFill="1" applyBorder="1" applyAlignment="1">
      <alignment horizontal="right" vertical="center" shrinkToFit="1"/>
    </xf>
    <xf numFmtId="188" fontId="31" fillId="0" borderId="187" xfId="17" applyNumberFormat="1" applyFont="1" applyFill="1" applyBorder="1" applyAlignment="1">
      <alignment horizontal="right" vertical="center" shrinkToFit="1"/>
    </xf>
    <xf numFmtId="0" fontId="31" fillId="0" borderId="38" xfId="17" applyFont="1" applyFill="1" applyBorder="1" applyAlignment="1">
      <alignment vertical="center"/>
    </xf>
    <xf numFmtId="0" fontId="31" fillId="0" borderId="62" xfId="17" applyFont="1" applyFill="1" applyBorder="1" applyAlignment="1">
      <alignment vertical="center"/>
    </xf>
    <xf numFmtId="188" fontId="31" fillId="0" borderId="112" xfId="17" applyNumberFormat="1" applyFont="1" applyFill="1" applyBorder="1" applyAlignment="1">
      <alignment horizontal="right" vertical="center" shrinkToFit="1"/>
    </xf>
    <xf numFmtId="188" fontId="31" fillId="0" borderId="182" xfId="17" applyNumberFormat="1" applyFont="1" applyFill="1" applyBorder="1" applyAlignment="1">
      <alignment horizontal="right" vertical="center" shrinkToFit="1"/>
    </xf>
    <xf numFmtId="188" fontId="31" fillId="0" borderId="63" xfId="17" applyNumberFormat="1" applyFont="1" applyFill="1" applyBorder="1" applyAlignment="1">
      <alignment horizontal="right" vertical="center" shrinkToFit="1"/>
    </xf>
    <xf numFmtId="0" fontId="32" fillId="0" borderId="0" xfId="17" applyFont="1" applyFill="1" applyBorder="1" applyAlignment="1">
      <alignment vertical="center"/>
    </xf>
    <xf numFmtId="0" fontId="32" fillId="0" borderId="0" xfId="17" applyNumberFormat="1" applyFont="1" applyFill="1" applyBorder="1" applyAlignment="1">
      <alignment vertical="center" wrapText="1"/>
    </xf>
    <xf numFmtId="0" fontId="32" fillId="0" borderId="0" xfId="17" applyNumberFormat="1" applyFont="1" applyBorder="1" applyAlignment="1">
      <alignment vertical="center" wrapText="1"/>
    </xf>
    <xf numFmtId="0" fontId="31" fillId="0" borderId="0" xfId="17" applyNumberFormat="1" applyFont="1" applyFill="1" applyBorder="1" applyAlignment="1">
      <alignment vertical="center"/>
    </xf>
    <xf numFmtId="0" fontId="22"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6" xfId="18" applyFont="1" applyFill="1" applyBorder="1" applyAlignment="1">
      <alignment vertical="center" wrapText="1"/>
    </xf>
    <xf numFmtId="181" fontId="32" fillId="0" borderId="183" xfId="18" applyNumberFormat="1" applyFont="1" applyFill="1" applyBorder="1" applyAlignment="1" applyProtection="1">
      <alignment horizontal="right" vertical="center" shrinkToFit="1"/>
    </xf>
    <xf numFmtId="181" fontId="32" fillId="0" borderId="184" xfId="18" applyNumberFormat="1" applyFont="1" applyFill="1" applyBorder="1" applyAlignment="1" applyProtection="1">
      <alignment horizontal="right" vertical="center" shrinkToFit="1"/>
    </xf>
    <xf numFmtId="181" fontId="32" fillId="0" borderId="185" xfId="18" applyNumberFormat="1" applyFont="1" applyFill="1" applyBorder="1" applyAlignment="1" applyProtection="1">
      <alignment horizontal="right" vertical="center" shrinkToFit="1"/>
    </xf>
    <xf numFmtId="0" fontId="32" fillId="0" borderId="10" xfId="18" applyFont="1" applyFill="1" applyBorder="1" applyAlignment="1">
      <alignment vertical="center"/>
    </xf>
    <xf numFmtId="181" fontId="32" fillId="0" borderId="186" xfId="18" applyNumberFormat="1" applyFont="1" applyFill="1" applyBorder="1" applyAlignment="1" applyProtection="1">
      <alignment horizontal="right" vertical="center" shrinkToFit="1"/>
    </xf>
    <xf numFmtId="181" fontId="32" fillId="0" borderId="12" xfId="18" applyNumberFormat="1" applyFont="1" applyFill="1" applyBorder="1" applyAlignment="1" applyProtection="1">
      <alignment horizontal="right" vertical="center" shrinkToFit="1"/>
    </xf>
    <xf numFmtId="181" fontId="32" fillId="0" borderId="187" xfId="18" applyNumberFormat="1" applyFont="1" applyFill="1" applyBorder="1" applyAlignment="1" applyProtection="1">
      <alignment horizontal="right" vertical="center" shrinkToFit="1"/>
    </xf>
    <xf numFmtId="0" fontId="32" fillId="0" borderId="1" xfId="18" applyFont="1" applyFill="1" applyBorder="1" applyAlignment="1">
      <alignment vertical="center"/>
    </xf>
    <xf numFmtId="0" fontId="32" fillId="0" borderId="54" xfId="18" applyFont="1" applyFill="1" applyBorder="1" applyAlignment="1">
      <alignment vertical="center"/>
    </xf>
    <xf numFmtId="181" fontId="32" fillId="0" borderId="112" xfId="18" applyNumberFormat="1" applyFont="1" applyFill="1" applyBorder="1" applyAlignment="1" applyProtection="1">
      <alignment horizontal="right" vertical="center" shrinkToFit="1"/>
    </xf>
    <xf numFmtId="181" fontId="32" fillId="0" borderId="182" xfId="18" applyNumberFormat="1" applyFont="1" applyFill="1" applyBorder="1" applyAlignment="1" applyProtection="1">
      <alignment horizontal="right" vertical="center" shrinkToFit="1"/>
    </xf>
    <xf numFmtId="181" fontId="32" fillId="0" borderId="63" xfId="18" applyNumberFormat="1" applyFont="1" applyFill="1" applyBorder="1" applyAlignment="1" applyProtection="1">
      <alignment horizontal="right" vertical="center" shrinkToFit="1"/>
    </xf>
    <xf numFmtId="0" fontId="32" fillId="0" borderId="0" xfId="18" applyFont="1" applyAlignment="1"/>
    <xf numFmtId="0" fontId="33" fillId="0" borderId="0" xfId="18" applyFont="1" applyAlignment="1"/>
    <xf numFmtId="0" fontId="33" fillId="0" borderId="0" xfId="18" applyFont="1">
      <alignment vertical="center"/>
    </xf>
    <xf numFmtId="181" fontId="33" fillId="0" borderId="0" xfId="18" applyNumberFormat="1" applyFont="1" applyAlignment="1">
      <alignment horizontal="right" vertical="center" shrinkToFit="1"/>
    </xf>
    <xf numFmtId="0" fontId="34" fillId="0" borderId="0" xfId="18" applyNumberFormat="1" applyFont="1" applyAlignment="1">
      <alignment horizontal="center" vertical="center" shrinkToFit="1"/>
    </xf>
    <xf numFmtId="0" fontId="33" fillId="8" borderId="21" xfId="18" applyFont="1" applyFill="1" applyBorder="1" applyAlignment="1"/>
    <xf numFmtId="0" fontId="33" fillId="8" borderId="22" xfId="18" applyFont="1" applyFill="1" applyBorder="1" applyAlignment="1"/>
    <xf numFmtId="0" fontId="33" fillId="8" borderId="22" xfId="18" applyFont="1" applyFill="1" applyBorder="1" applyAlignment="1">
      <alignment horizontal="right" vertical="center"/>
    </xf>
    <xf numFmtId="0" fontId="33" fillId="8" borderId="23" xfId="18" applyFont="1" applyFill="1" applyBorder="1" applyAlignment="1">
      <alignment horizontal="right" vertical="top"/>
    </xf>
    <xf numFmtId="0" fontId="33" fillId="8" borderId="14" xfId="18" applyFont="1" applyFill="1" applyBorder="1" applyAlignment="1">
      <alignment horizontal="center" vertical="center"/>
    </xf>
    <xf numFmtId="0" fontId="33" fillId="8" borderId="15" xfId="18" applyFont="1" applyFill="1" applyBorder="1" applyAlignment="1">
      <alignment horizontal="center" vertical="center"/>
    </xf>
    <xf numFmtId="0" fontId="33" fillId="8" borderId="61" xfId="18" applyFont="1" applyFill="1" applyBorder="1" applyAlignment="1">
      <alignment horizontal="center" vertical="center"/>
    </xf>
    <xf numFmtId="181" fontId="33" fillId="0" borderId="183" xfId="18" applyNumberFormat="1" applyFont="1" applyBorder="1" applyAlignment="1" applyProtection="1">
      <alignment horizontal="right" vertical="center" shrinkToFit="1"/>
      <protection locked="0"/>
    </xf>
    <xf numFmtId="181" fontId="33" fillId="0" borderId="184" xfId="18" applyNumberFormat="1" applyFont="1" applyBorder="1" applyAlignment="1" applyProtection="1">
      <alignment horizontal="right" vertical="center" shrinkToFit="1"/>
      <protection locked="0"/>
    </xf>
    <xf numFmtId="181" fontId="33" fillId="0" borderId="185" xfId="18" applyNumberFormat="1" applyFont="1" applyBorder="1" applyAlignment="1" applyProtection="1">
      <alignment horizontal="right" vertical="center" shrinkToFit="1"/>
      <protection locked="0"/>
    </xf>
    <xf numFmtId="181" fontId="33" fillId="0" borderId="24" xfId="18" applyNumberFormat="1" applyFont="1" applyBorder="1" applyAlignment="1" applyProtection="1">
      <alignment horizontal="right" vertical="center" shrinkToFit="1"/>
      <protection locked="0"/>
    </xf>
    <xf numFmtId="181" fontId="33" fillId="0" borderId="25" xfId="18" applyNumberFormat="1" applyFont="1" applyBorder="1" applyAlignment="1" applyProtection="1">
      <alignment horizontal="right" vertical="center" shrinkToFit="1"/>
      <protection locked="0"/>
    </xf>
    <xf numFmtId="181" fontId="33" fillId="0" borderId="26" xfId="18" applyNumberFormat="1" applyFont="1" applyBorder="1" applyAlignment="1" applyProtection="1">
      <alignment horizontal="right" vertical="center" shrinkToFit="1"/>
      <protection locked="0"/>
    </xf>
    <xf numFmtId="181" fontId="33" fillId="0" borderId="112" xfId="18" applyNumberFormat="1" applyFont="1" applyBorder="1" applyAlignment="1" applyProtection="1">
      <alignment horizontal="right" vertical="center" shrinkToFit="1"/>
      <protection locked="0"/>
    </xf>
    <xf numFmtId="181" fontId="33" fillId="0" borderId="182" xfId="18" applyNumberFormat="1" applyFont="1" applyBorder="1" applyAlignment="1" applyProtection="1">
      <alignment horizontal="right" vertical="center" shrinkToFit="1"/>
      <protection locked="0"/>
    </xf>
    <xf numFmtId="181" fontId="33" fillId="0" borderId="63" xfId="18" applyNumberFormat="1" applyFont="1" applyBorder="1" applyAlignment="1" applyProtection="1">
      <alignment horizontal="right" vertical="center" shrinkToFit="1"/>
      <protection locked="0"/>
    </xf>
    <xf numFmtId="0" fontId="36" fillId="0" borderId="0" xfId="18" applyFont="1" applyAlignment="1">
      <alignment horizontal="center" vertical="center" wrapText="1"/>
    </xf>
    <xf numFmtId="0" fontId="33" fillId="0" borderId="0" xfId="18" applyFont="1" applyAlignment="1">
      <alignment vertical="top"/>
    </xf>
    <xf numFmtId="0" fontId="37" fillId="0" borderId="0" xfId="18" applyFont="1">
      <alignment vertical="center"/>
    </xf>
    <xf numFmtId="0" fontId="36"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6" xfId="19" applyFont="1" applyFill="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Fill="1" applyBorder="1" applyAlignment="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Fill="1" applyBorder="1" applyAlignment="1">
      <alignment vertical="center"/>
    </xf>
    <xf numFmtId="0" fontId="32" fillId="0" borderId="32" xfId="19" applyFont="1" applyFill="1" applyBorder="1" applyAlignment="1">
      <alignment vertical="center"/>
    </xf>
    <xf numFmtId="0" fontId="32" fillId="0" borderId="10" xfId="19" applyFont="1" applyFill="1" applyBorder="1" applyAlignment="1">
      <alignment vertical="center" wrapText="1"/>
    </xf>
    <xf numFmtId="0" fontId="32" fillId="0" borderId="54" xfId="19" applyFont="1" applyFill="1" applyBorder="1" applyAlignment="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Fill="1" applyBorder="1" applyAlignment="1"/>
    <xf numFmtId="0" fontId="32" fillId="0" borderId="0" xfId="19" applyFont="1" applyFill="1" applyBorder="1" applyAlignment="1">
      <alignment vertical="center"/>
    </xf>
    <xf numFmtId="0" fontId="32" fillId="0" borderId="0" xfId="19" applyFont="1" applyFill="1" applyBorder="1" applyAlignment="1">
      <alignment horizontal="left" vertical="center"/>
    </xf>
    <xf numFmtId="181" fontId="32" fillId="0" borderId="0" xfId="19" applyNumberFormat="1" applyFont="1" applyFill="1" applyBorder="1" applyAlignment="1" applyProtection="1">
      <alignment horizontal="right" vertical="center"/>
    </xf>
    <xf numFmtId="0" fontId="30" fillId="0" borderId="0" xfId="16" applyFont="1" applyAlignment="1">
      <alignment horizontal="right"/>
    </xf>
    <xf numFmtId="0" fontId="38" fillId="6" borderId="21" xfId="16" applyFont="1" applyFill="1" applyBorder="1" applyAlignment="1"/>
    <xf numFmtId="0" fontId="38" fillId="6" borderId="22" xfId="16" applyFont="1" applyFill="1" applyBorder="1" applyAlignment="1">
      <alignment horizontal="right" vertical="top"/>
    </xf>
    <xf numFmtId="0" fontId="38" fillId="6" borderId="23" xfId="16" applyFont="1" applyFill="1" applyBorder="1" applyAlignment="1">
      <alignment horizontal="right" vertical="top"/>
    </xf>
    <xf numFmtId="0" fontId="39" fillId="8" borderId="15" xfId="20" applyFont="1" applyFill="1" applyBorder="1" applyAlignment="1">
      <alignment horizontal="center" vertical="center"/>
    </xf>
    <xf numFmtId="0" fontId="39" fillId="8" borderId="61" xfId="20" applyFont="1" applyFill="1" applyBorder="1" applyAlignment="1">
      <alignment horizontal="center" vertical="center"/>
    </xf>
    <xf numFmtId="0" fontId="38" fillId="0" borderId="27" xfId="16" applyFont="1" applyFill="1" applyBorder="1" applyAlignment="1">
      <alignment horizontal="center" vertical="center" wrapText="1"/>
    </xf>
    <xf numFmtId="181" fontId="38" fillId="0" borderId="15" xfId="20" applyNumberFormat="1" applyFont="1" applyFill="1" applyBorder="1" applyAlignment="1" applyProtection="1">
      <alignment horizontal="right" vertical="center" shrinkToFit="1"/>
    </xf>
    <xf numFmtId="181" fontId="38" fillId="0" borderId="17" xfId="20" applyNumberFormat="1" applyFont="1" applyFill="1" applyBorder="1" applyAlignment="1" applyProtection="1">
      <alignment horizontal="right" vertical="center" shrinkToFit="1"/>
    </xf>
    <xf numFmtId="0" fontId="38" fillId="0" borderId="38" xfId="16" applyFont="1" applyFill="1" applyBorder="1" applyAlignment="1">
      <alignment horizontal="center" vertical="center" wrapText="1"/>
    </xf>
    <xf numFmtId="181" fontId="38" fillId="0" borderId="36" xfId="20" applyNumberFormat="1" applyFont="1" applyFill="1" applyBorder="1" applyAlignment="1" applyProtection="1">
      <alignment horizontal="right" vertical="center" shrinkToFit="1"/>
    </xf>
    <xf numFmtId="181" fontId="38" fillId="0" borderId="37" xfId="20" applyNumberFormat="1" applyFont="1" applyFill="1" applyBorder="1" applyAlignment="1" applyProtection="1">
      <alignment horizontal="right" vertical="center" shrinkToFit="1"/>
    </xf>
    <xf numFmtId="181" fontId="38" fillId="0" borderId="12" xfId="20" applyNumberFormat="1" applyFont="1" applyFill="1" applyBorder="1" applyAlignment="1" applyProtection="1">
      <alignment horizontal="right" vertical="center" shrinkToFit="1"/>
    </xf>
    <xf numFmtId="181" fontId="38" fillId="0" borderId="187" xfId="20" applyNumberFormat="1" applyFont="1" applyFill="1" applyBorder="1" applyAlignment="1" applyProtection="1">
      <alignment horizontal="right" vertical="center" shrinkToFit="1"/>
    </xf>
    <xf numFmtId="0" fontId="38" fillId="0" borderId="24" xfId="16" applyFont="1" applyFill="1" applyBorder="1" applyAlignment="1">
      <alignment horizontal="center" vertical="center"/>
    </xf>
    <xf numFmtId="181" fontId="38" fillId="0" borderId="12" xfId="20" applyNumberFormat="1" applyFont="1" applyFill="1" applyBorder="1" applyAlignment="1" applyProtection="1">
      <alignment horizontal="right" vertical="center" shrinkToFit="1"/>
      <protection locked="0"/>
    </xf>
    <xf numFmtId="181" fontId="38" fillId="0" borderId="187" xfId="20" applyNumberFormat="1" applyFont="1" applyFill="1" applyBorder="1" applyAlignment="1" applyProtection="1">
      <alignment horizontal="right" vertical="center" shrinkToFit="1"/>
      <protection locked="0"/>
    </xf>
    <xf numFmtId="0" fontId="38" fillId="0" borderId="40" xfId="16" applyFont="1" applyFill="1" applyBorder="1" applyAlignment="1">
      <alignment horizontal="center" vertical="center"/>
    </xf>
    <xf numFmtId="181" fontId="38" fillId="0" borderId="182" xfId="20" applyNumberFormat="1" applyFont="1" applyFill="1" applyBorder="1" applyAlignment="1" applyProtection="1">
      <alignment horizontal="right" vertical="center" shrinkToFit="1"/>
      <protection locked="0"/>
    </xf>
    <xf numFmtId="181" fontId="38" fillId="0" borderId="63" xfId="20" applyNumberFormat="1" applyFont="1" applyFill="1" applyBorder="1" applyAlignment="1" applyProtection="1">
      <alignment horizontal="right" vertical="center" shrinkToFit="1"/>
      <protection locked="0"/>
    </xf>
    <xf numFmtId="0" fontId="38" fillId="0" borderId="21" xfId="16" applyFont="1" applyFill="1" applyBorder="1" applyAlignment="1">
      <alignment horizontal="center" vertical="center"/>
    </xf>
    <xf numFmtId="181" fontId="38" fillId="0" borderId="59" xfId="20" applyNumberFormat="1" applyFont="1" applyFill="1" applyBorder="1" applyAlignment="1" applyProtection="1">
      <alignment horizontal="right" vertical="center" shrinkToFit="1"/>
    </xf>
    <xf numFmtId="181" fontId="38" fillId="0" borderId="61" xfId="20" applyNumberFormat="1" applyFont="1" applyFill="1" applyBorder="1" applyAlignment="1" applyProtection="1">
      <alignment horizontal="right" vertical="center" shrinkToFit="1"/>
    </xf>
    <xf numFmtId="0" fontId="10" fillId="0" borderId="0" xfId="7" applyFont="1">
      <alignment vertical="center"/>
    </xf>
    <xf numFmtId="0" fontId="10" fillId="0" borderId="0" xfId="7" applyFont="1" applyAlignment="1" applyProtection="1">
      <alignment horizontal="center" vertical="center" shrinkToFit="1"/>
      <protection hidden="1"/>
    </xf>
    <xf numFmtId="0" fontId="10" fillId="0" borderId="0" xfId="10">
      <alignment vertical="center"/>
    </xf>
    <xf numFmtId="187" fontId="10" fillId="0" borderId="0" xfId="7" applyNumberFormat="1" applyFont="1" applyAlignment="1" applyProtection="1">
      <alignment horizontal="center" vertical="center" shrinkToFit="1"/>
      <protection hidden="1"/>
    </xf>
    <xf numFmtId="0" fontId="16" fillId="0" borderId="0" xfId="7" applyFont="1" applyAlignment="1" applyProtection="1">
      <alignment horizontal="left" vertical="center" wrapText="1"/>
      <protection hidden="1"/>
    </xf>
    <xf numFmtId="0" fontId="10" fillId="0" borderId="0" xfId="7" applyFont="1" applyAlignment="1">
      <alignment horizontal="center" vertical="center" shrinkToFit="1"/>
    </xf>
    <xf numFmtId="0" fontId="10" fillId="0" borderId="0" xfId="7" applyFont="1" applyAlignment="1">
      <alignment horizontal="center" vertical="center"/>
    </xf>
    <xf numFmtId="49" fontId="10" fillId="0" borderId="0" xfId="7" applyNumberFormat="1" applyFont="1" applyAlignment="1">
      <alignment horizontal="center" vertical="center"/>
    </xf>
    <xf numFmtId="49" fontId="10" fillId="0" borderId="0" xfId="7" applyNumberFormat="1" applyFont="1" applyAlignment="1">
      <alignment horizontal="left" vertical="center"/>
    </xf>
    <xf numFmtId="0" fontId="10" fillId="0" borderId="0" xfId="7" applyFont="1" applyAlignment="1">
      <alignment horizontal="left" vertical="center"/>
    </xf>
    <xf numFmtId="0" fontId="10" fillId="0" borderId="54" xfId="7" applyFont="1" applyBorder="1">
      <alignment vertical="center"/>
    </xf>
    <xf numFmtId="0" fontId="10" fillId="0" borderId="55" xfId="7" applyFont="1" applyBorder="1">
      <alignment vertical="center"/>
    </xf>
    <xf numFmtId="0" fontId="10" fillId="0" borderId="56" xfId="7" applyFont="1" applyBorder="1">
      <alignment vertical="center"/>
    </xf>
    <xf numFmtId="177" fontId="10" fillId="0" borderId="54" xfId="7" applyNumberFormat="1" applyFont="1" applyBorder="1" applyAlignment="1">
      <alignment horizontal="right" vertical="center"/>
    </xf>
    <xf numFmtId="177" fontId="10" fillId="0" borderId="55" xfId="7" applyNumberFormat="1" applyFont="1" applyBorder="1" applyAlignment="1">
      <alignment horizontal="right" vertical="center"/>
    </xf>
    <xf numFmtId="177" fontId="10" fillId="0" borderId="56" xfId="7" applyNumberFormat="1" applyFont="1" applyBorder="1" applyAlignment="1">
      <alignment horizontal="right" vertical="center"/>
    </xf>
    <xf numFmtId="0" fontId="10" fillId="0" borderId="43" xfId="7" applyFont="1" applyBorder="1" applyAlignment="1">
      <alignment horizontal="center" vertical="center" shrinkToFit="1"/>
    </xf>
    <xf numFmtId="0" fontId="10" fillId="0" borderId="46" xfId="7" applyFont="1" applyBorder="1" applyAlignment="1">
      <alignment horizontal="center" vertical="center" shrinkToFit="1"/>
    </xf>
    <xf numFmtId="0" fontId="10" fillId="0" borderId="41" xfId="7" applyFont="1" applyBorder="1" applyAlignment="1">
      <alignment horizontal="center" vertical="center" shrinkToFit="1"/>
    </xf>
    <xf numFmtId="182" fontId="10" fillId="0" borderId="54" xfId="7" applyNumberFormat="1" applyFont="1" applyBorder="1" applyAlignment="1">
      <alignment horizontal="right" vertical="center" shrinkToFit="1"/>
    </xf>
    <xf numFmtId="182" fontId="10" fillId="0" borderId="55" xfId="7" applyNumberFormat="1" applyFont="1" applyBorder="1" applyAlignment="1">
      <alignment horizontal="right" vertical="center" shrinkToFit="1"/>
    </xf>
    <xf numFmtId="182" fontId="10" fillId="0" borderId="57" xfId="7" applyNumberFormat="1" applyFont="1" applyBorder="1" applyAlignment="1">
      <alignment horizontal="right" vertical="center" shrinkToFit="1"/>
    </xf>
    <xf numFmtId="0" fontId="14" fillId="0" borderId="45" xfId="8" applyFont="1" applyBorder="1" applyAlignment="1">
      <alignment horizontal="left" vertical="center"/>
    </xf>
    <xf numFmtId="0" fontId="14" fillId="0" borderId="46" xfId="8" applyFont="1" applyBorder="1" applyAlignment="1">
      <alignment horizontal="left" vertical="center"/>
    </xf>
    <xf numFmtId="0" fontId="14" fillId="0" borderId="47" xfId="8" applyFont="1" applyBorder="1" applyAlignment="1">
      <alignment horizontal="left" vertical="center"/>
    </xf>
    <xf numFmtId="182" fontId="10" fillId="0" borderId="27" xfId="7" applyNumberFormat="1" applyFont="1" applyBorder="1" applyAlignment="1">
      <alignment horizontal="right" vertical="center" shrinkToFit="1"/>
    </xf>
    <xf numFmtId="182" fontId="10" fillId="0" borderId="0" xfId="7" applyNumberFormat="1" applyFont="1" applyAlignment="1">
      <alignment horizontal="right" vertical="center" shrinkToFit="1"/>
    </xf>
    <xf numFmtId="182" fontId="10" fillId="0" borderId="28" xfId="7" applyNumberFormat="1" applyFont="1" applyBorder="1" applyAlignment="1">
      <alignment horizontal="right" vertical="center" shrinkToFit="1"/>
    </xf>
    <xf numFmtId="0" fontId="10" fillId="0" borderId="10" xfId="7" applyFont="1" applyBorder="1">
      <alignment vertical="center"/>
    </xf>
    <xf numFmtId="0" fontId="10" fillId="0" borderId="9" xfId="7" applyFont="1" applyBorder="1">
      <alignment vertical="center"/>
    </xf>
    <xf numFmtId="0" fontId="10" fillId="0" borderId="11" xfId="7" applyFont="1" applyBorder="1">
      <alignment vertical="center"/>
    </xf>
    <xf numFmtId="177" fontId="10" fillId="0" borderId="10" xfId="7" applyNumberFormat="1" applyFont="1" applyBorder="1" applyAlignment="1">
      <alignment horizontal="right" vertical="center" shrinkToFit="1"/>
    </xf>
    <xf numFmtId="177" fontId="10" fillId="0" borderId="9" xfId="7" applyNumberFormat="1" applyFont="1" applyBorder="1" applyAlignment="1">
      <alignment horizontal="right" vertical="center" shrinkToFit="1"/>
    </xf>
    <xf numFmtId="177" fontId="10" fillId="0" borderId="11" xfId="7" applyNumberFormat="1" applyFont="1" applyBorder="1" applyAlignment="1">
      <alignment horizontal="right" vertical="center" shrinkToFit="1"/>
    </xf>
    <xf numFmtId="177" fontId="10" fillId="0" borderId="53" xfId="7" applyNumberFormat="1" applyFont="1" applyBorder="1" applyAlignment="1">
      <alignment horizontal="right" vertical="center" shrinkToFit="1"/>
    </xf>
    <xf numFmtId="0" fontId="14" fillId="0" borderId="27" xfId="8" applyFont="1" applyBorder="1" applyAlignment="1">
      <alignment horizontal="left" vertical="center"/>
    </xf>
    <xf numFmtId="0" fontId="14" fillId="0" borderId="0" xfId="8" applyFont="1" applyAlignment="1">
      <alignment horizontal="left" vertical="center"/>
    </xf>
    <xf numFmtId="0" fontId="14" fillId="0" borderId="28" xfId="8" applyFont="1" applyBorder="1" applyAlignment="1">
      <alignment horizontal="left" vertical="center"/>
    </xf>
    <xf numFmtId="0" fontId="14" fillId="0" borderId="18" xfId="8" applyFont="1" applyBorder="1" applyAlignment="1">
      <alignment horizontal="center" vertical="center" wrapText="1"/>
    </xf>
    <xf numFmtId="0" fontId="14" fillId="0" borderId="19" xfId="8" applyFont="1" applyBorder="1" applyAlignment="1">
      <alignment horizontal="center" vertical="center" wrapText="1"/>
    </xf>
    <xf numFmtId="0" fontId="14" fillId="0" borderId="20" xfId="8" applyFont="1" applyBorder="1" applyAlignment="1">
      <alignment horizontal="center" vertical="center" wrapText="1"/>
    </xf>
    <xf numFmtId="0" fontId="14" fillId="0" borderId="27" xfId="8" applyFont="1" applyBorder="1" applyAlignment="1">
      <alignment horizontal="center" vertical="center" wrapText="1"/>
    </xf>
    <xf numFmtId="0" fontId="14" fillId="0" borderId="0" xfId="8" applyFont="1" applyAlignment="1">
      <alignment horizontal="center" vertical="center" wrapText="1"/>
    </xf>
    <xf numFmtId="0" fontId="14" fillId="0" borderId="28" xfId="8" applyFont="1" applyBorder="1" applyAlignment="1">
      <alignment horizontal="center" vertical="center" wrapText="1"/>
    </xf>
    <xf numFmtId="0" fontId="14" fillId="0" borderId="45" xfId="8" applyFont="1" applyBorder="1" applyAlignment="1">
      <alignment horizontal="center" vertical="center" wrapText="1"/>
    </xf>
    <xf numFmtId="0" fontId="14" fillId="0" borderId="46" xfId="8" applyFont="1" applyBorder="1" applyAlignment="1">
      <alignment horizontal="center" vertical="center" wrapText="1"/>
    </xf>
    <xf numFmtId="0" fontId="14" fillId="0" borderId="47" xfId="8" applyFont="1" applyBorder="1" applyAlignment="1">
      <alignment horizontal="center" vertical="center" wrapText="1"/>
    </xf>
    <xf numFmtId="0" fontId="14" fillId="0" borderId="18" xfId="8" applyFont="1" applyBorder="1" applyAlignment="1">
      <alignment horizontal="left" vertical="center"/>
    </xf>
    <xf numFmtId="0" fontId="14" fillId="0" borderId="19" xfId="8" applyFont="1" applyBorder="1" applyAlignment="1">
      <alignment horizontal="left" vertical="center"/>
    </xf>
    <xf numFmtId="0" fontId="14" fillId="0" borderId="20" xfId="8" applyFont="1" applyBorder="1" applyAlignment="1">
      <alignment horizontal="left" vertical="center"/>
    </xf>
    <xf numFmtId="177" fontId="10" fillId="0" borderId="18" xfId="7" applyNumberFormat="1" applyFont="1" applyBorder="1" applyAlignment="1">
      <alignment horizontal="right" vertical="center" shrinkToFit="1"/>
    </xf>
    <xf numFmtId="177" fontId="10" fillId="0" borderId="19" xfId="7" applyNumberFormat="1" applyFont="1" applyBorder="1" applyAlignment="1">
      <alignment horizontal="right" vertical="center" shrinkToFit="1"/>
    </xf>
    <xf numFmtId="177" fontId="10" fillId="0" borderId="20" xfId="7" applyNumberFormat="1" applyFont="1" applyBorder="1" applyAlignment="1">
      <alignment horizontal="right" vertical="center" shrinkToFit="1"/>
    </xf>
    <xf numFmtId="0" fontId="16" fillId="0" borderId="0" xfId="7" applyFont="1" applyAlignment="1">
      <alignment horizontal="left" vertical="center" wrapText="1"/>
    </xf>
    <xf numFmtId="0" fontId="16" fillId="0" borderId="28" xfId="7" applyFont="1" applyBorder="1" applyAlignment="1">
      <alignment horizontal="left" vertical="center" wrapText="1"/>
    </xf>
    <xf numFmtId="177" fontId="10" fillId="0" borderId="27" xfId="7" applyNumberFormat="1" applyFont="1" applyBorder="1" applyAlignment="1">
      <alignment horizontal="right" vertical="center" shrinkToFit="1"/>
    </xf>
    <xf numFmtId="177" fontId="10" fillId="0" borderId="0" xfId="7" applyNumberFormat="1" applyFont="1" applyAlignment="1">
      <alignment horizontal="right" vertical="center" shrinkToFit="1"/>
    </xf>
    <xf numFmtId="177" fontId="10" fillId="0" borderId="28" xfId="7" applyNumberFormat="1" applyFont="1" applyBorder="1" applyAlignment="1">
      <alignment horizontal="right" vertical="center" shrinkToFit="1"/>
    </xf>
    <xf numFmtId="177" fontId="10" fillId="0" borderId="45" xfId="7" applyNumberFormat="1" applyFont="1" applyBorder="1" applyAlignment="1">
      <alignment horizontal="right" vertical="center" shrinkToFit="1"/>
    </xf>
    <xf numFmtId="177" fontId="10" fillId="0" borderId="46" xfId="7" applyNumberFormat="1" applyFont="1" applyBorder="1" applyAlignment="1">
      <alignment horizontal="right" vertical="center" shrinkToFit="1"/>
    </xf>
    <xf numFmtId="177" fontId="10" fillId="0" borderId="47" xfId="7" applyNumberFormat="1" applyFont="1" applyBorder="1" applyAlignment="1">
      <alignment horizontal="right" vertical="center" shrinkToFit="1"/>
    </xf>
    <xf numFmtId="0" fontId="10" fillId="0" borderId="45" xfId="7" applyFont="1" applyBorder="1" applyAlignment="1">
      <alignment horizontal="left" vertical="center"/>
    </xf>
    <xf numFmtId="0" fontId="10" fillId="0" borderId="46" xfId="7" applyFont="1" applyBorder="1" applyAlignment="1">
      <alignment horizontal="left" vertical="center"/>
    </xf>
    <xf numFmtId="0" fontId="10" fillId="0" borderId="47" xfId="7" applyFont="1" applyBorder="1" applyAlignment="1">
      <alignment horizontal="left" vertical="center"/>
    </xf>
    <xf numFmtId="0" fontId="10" fillId="0" borderId="27" xfId="7" applyFont="1" applyBorder="1" applyAlignment="1">
      <alignment horizontal="left" vertical="center"/>
    </xf>
    <xf numFmtId="0" fontId="10" fillId="0" borderId="28" xfId="7" applyFont="1" applyBorder="1" applyAlignment="1">
      <alignment horizontal="left" vertical="center"/>
    </xf>
    <xf numFmtId="0" fontId="17" fillId="0" borderId="9" xfId="7" applyFont="1" applyBorder="1">
      <alignment vertical="center"/>
    </xf>
    <xf numFmtId="0" fontId="17" fillId="0" borderId="11" xfId="7" applyFont="1" applyBorder="1">
      <alignment vertical="center"/>
    </xf>
    <xf numFmtId="0" fontId="10" fillId="0" borderId="38" xfId="7" applyFont="1" applyBorder="1" applyAlignment="1">
      <alignment horizontal="center" vertical="center" textRotation="255"/>
    </xf>
    <xf numFmtId="0" fontId="10" fillId="0" borderId="2" xfId="7" applyFont="1" applyBorder="1" applyAlignment="1">
      <alignment horizontal="center" vertical="center" textRotation="255"/>
    </xf>
    <xf numFmtId="0" fontId="10" fillId="0" borderId="3" xfId="7" applyFont="1" applyBorder="1" applyAlignment="1">
      <alignment horizontal="center" vertical="center" textRotation="255"/>
    </xf>
    <xf numFmtId="0" fontId="10" fillId="0" borderId="27" xfId="7" applyFont="1" applyBorder="1" applyAlignment="1">
      <alignment horizontal="center" vertical="center" textRotation="255"/>
    </xf>
    <xf numFmtId="0" fontId="10" fillId="0" borderId="0" xfId="7" applyFont="1" applyAlignment="1">
      <alignment horizontal="center" vertical="center" textRotation="255"/>
    </xf>
    <xf numFmtId="0" fontId="10" fillId="0" borderId="5" xfId="7" applyFont="1" applyBorder="1" applyAlignment="1">
      <alignment horizontal="center" vertical="center" textRotation="255"/>
    </xf>
    <xf numFmtId="0" fontId="10" fillId="0" borderId="45" xfId="7" applyFont="1" applyBorder="1" applyAlignment="1">
      <alignment horizontal="center" vertical="center" textRotation="255"/>
    </xf>
    <xf numFmtId="0" fontId="10" fillId="0" borderId="46" xfId="7" applyFont="1" applyBorder="1" applyAlignment="1">
      <alignment horizontal="center" vertical="center" textRotation="255"/>
    </xf>
    <xf numFmtId="0" fontId="10" fillId="0" borderId="41" xfId="7" applyFont="1" applyBorder="1" applyAlignment="1">
      <alignment horizontal="center" vertical="center" textRotation="255"/>
    </xf>
    <xf numFmtId="0" fontId="10" fillId="0" borderId="1" xfId="7" applyFont="1" applyBorder="1" applyAlignment="1">
      <alignment horizontal="center" vertical="center"/>
    </xf>
    <xf numFmtId="0" fontId="10" fillId="0" borderId="2" xfId="7" applyFont="1" applyBorder="1" applyAlignment="1">
      <alignment horizontal="center" vertical="center"/>
    </xf>
    <xf numFmtId="0" fontId="10" fillId="0" borderId="3" xfId="7" applyFont="1" applyBorder="1" applyAlignment="1">
      <alignment horizontal="center" vertical="center"/>
    </xf>
    <xf numFmtId="0" fontId="10" fillId="0" borderId="6" xfId="7" applyFont="1" applyBorder="1" applyAlignment="1">
      <alignment horizontal="center" vertical="center"/>
    </xf>
    <xf numFmtId="0" fontId="10" fillId="0" borderId="7" xfId="7" applyFont="1" applyBorder="1" applyAlignment="1">
      <alignment horizontal="center" vertical="center"/>
    </xf>
    <xf numFmtId="0" fontId="10" fillId="0" borderId="8" xfId="7" applyFont="1" applyBorder="1" applyAlignment="1">
      <alignment horizontal="center" vertical="center"/>
    </xf>
    <xf numFmtId="0" fontId="16" fillId="0" borderId="1" xfId="7" applyFont="1" applyBorder="1" applyAlignment="1">
      <alignment horizontal="center" vertical="center" wrapText="1"/>
    </xf>
    <xf numFmtId="0" fontId="16" fillId="0" borderId="2" xfId="7" applyFont="1" applyBorder="1" applyAlignment="1">
      <alignment horizontal="center" vertical="center" wrapText="1"/>
    </xf>
    <xf numFmtId="0" fontId="16" fillId="0" borderId="3" xfId="7" applyFont="1" applyBorder="1" applyAlignment="1">
      <alignment horizontal="center" vertical="center" wrapText="1"/>
    </xf>
    <xf numFmtId="0" fontId="16" fillId="0" borderId="6" xfId="7" applyFont="1" applyBorder="1" applyAlignment="1">
      <alignment horizontal="center" vertical="center" wrapText="1"/>
    </xf>
    <xf numFmtId="0" fontId="16" fillId="0" borderId="7" xfId="7" applyFont="1" applyBorder="1" applyAlignment="1">
      <alignment horizontal="center" vertical="center" wrapText="1"/>
    </xf>
    <xf numFmtId="0" fontId="16" fillId="0" borderId="8" xfId="7" applyFont="1" applyBorder="1" applyAlignment="1">
      <alignment horizontal="center" vertical="center" wrapText="1"/>
    </xf>
    <xf numFmtId="0" fontId="10" fillId="0" borderId="1" xfId="7" applyFont="1" applyBorder="1" applyAlignment="1">
      <alignment horizontal="center" vertical="center" textRotation="255"/>
    </xf>
    <xf numFmtId="0" fontId="10" fillId="0" borderId="4" xfId="7" applyFont="1" applyBorder="1" applyAlignment="1">
      <alignment horizontal="center" vertical="center" textRotation="255"/>
    </xf>
    <xf numFmtId="0" fontId="10" fillId="0" borderId="6" xfId="7" applyFont="1" applyBorder="1" applyAlignment="1">
      <alignment horizontal="center" vertical="center" textRotation="255"/>
    </xf>
    <xf numFmtId="0" fontId="10" fillId="0" borderId="7" xfId="7" applyFont="1" applyBorder="1" applyAlignment="1">
      <alignment horizontal="center" vertical="center" textRotation="255"/>
    </xf>
    <xf numFmtId="0" fontId="10" fillId="0" borderId="8" xfId="7" applyFont="1" applyBorder="1" applyAlignment="1">
      <alignment horizontal="center" vertical="center" textRotation="255"/>
    </xf>
    <xf numFmtId="0" fontId="10" fillId="0" borderId="1"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7" xfId="7" applyFont="1" applyBorder="1" applyAlignment="1">
      <alignment horizontal="center" vertical="center" wrapText="1"/>
    </xf>
    <xf numFmtId="0" fontId="10" fillId="0" borderId="8" xfId="7" applyFont="1" applyBorder="1" applyAlignment="1">
      <alignment horizontal="center" vertical="center" wrapText="1"/>
    </xf>
    <xf numFmtId="0" fontId="16" fillId="0" borderId="39" xfId="7" applyFont="1" applyBorder="1" applyAlignment="1">
      <alignment horizontal="center" vertical="center" wrapText="1"/>
    </xf>
    <xf numFmtId="0" fontId="16" fillId="0" borderId="30" xfId="7" applyFont="1" applyBorder="1" applyAlignment="1">
      <alignment horizontal="center" vertical="center" wrapText="1"/>
    </xf>
    <xf numFmtId="0" fontId="10" fillId="0" borderId="10" xfId="7" applyFont="1" applyBorder="1" applyAlignment="1">
      <alignment horizontal="center" vertical="center"/>
    </xf>
    <xf numFmtId="0" fontId="10" fillId="0" borderId="9" xfId="7" applyFont="1" applyBorder="1" applyAlignment="1">
      <alignment horizontal="center" vertical="center"/>
    </xf>
    <xf numFmtId="0" fontId="10" fillId="0" borderId="65" xfId="7" applyFont="1" applyBorder="1" applyAlignment="1">
      <alignment horizontal="center" vertical="center"/>
    </xf>
    <xf numFmtId="0" fontId="10" fillId="0" borderId="50" xfId="7" applyFont="1" applyBorder="1" applyAlignment="1">
      <alignment horizontal="center" vertical="center"/>
    </xf>
    <xf numFmtId="0" fontId="10" fillId="0" borderId="52" xfId="7" applyFont="1" applyBorder="1" applyAlignment="1">
      <alignment horizontal="center" vertical="center"/>
    </xf>
    <xf numFmtId="0" fontId="10" fillId="0" borderId="58" xfId="7" applyFont="1" applyBorder="1" applyAlignment="1">
      <alignment horizontal="center" vertical="center"/>
    </xf>
    <xf numFmtId="0" fontId="10" fillId="0" borderId="48" xfId="7" applyFont="1" applyBorder="1" applyAlignment="1">
      <alignment horizontal="center" vertical="center"/>
    </xf>
    <xf numFmtId="0" fontId="10" fillId="0" borderId="59" xfId="7" applyFont="1" applyBorder="1" applyAlignment="1">
      <alignment horizontal="center" vertical="center"/>
    </xf>
    <xf numFmtId="184" fontId="10" fillId="0" borderId="59" xfId="7" applyNumberFormat="1" applyFont="1" applyBorder="1" applyAlignment="1">
      <alignment horizontal="right" vertical="center" shrinkToFit="1"/>
    </xf>
    <xf numFmtId="184" fontId="10" fillId="0" borderId="60" xfId="7" applyNumberFormat="1" applyFont="1" applyBorder="1" applyAlignment="1">
      <alignment horizontal="right" vertical="center" shrinkToFit="1"/>
    </xf>
    <xf numFmtId="184" fontId="10" fillId="0" borderId="61" xfId="7" applyNumberFormat="1" applyFont="1" applyBorder="1" applyAlignment="1">
      <alignment horizontal="right" vertical="center" shrinkToFit="1"/>
    </xf>
    <xf numFmtId="182" fontId="10" fillId="0" borderId="56" xfId="7" applyNumberFormat="1" applyFont="1" applyBorder="1" applyAlignment="1">
      <alignment horizontal="right" vertical="center" shrinkToFit="1"/>
    </xf>
    <xf numFmtId="0" fontId="10" fillId="0" borderId="34" xfId="7" applyFont="1" applyBorder="1">
      <alignment vertical="center"/>
    </xf>
    <xf numFmtId="177" fontId="10" fillId="0" borderId="59" xfId="7" applyNumberFormat="1" applyFont="1" applyBorder="1" applyAlignment="1">
      <alignment horizontal="right" vertical="center" shrinkToFit="1"/>
    </xf>
    <xf numFmtId="177" fontId="10" fillId="0" borderId="60" xfId="7" applyNumberFormat="1" applyFont="1" applyBorder="1" applyAlignment="1">
      <alignment horizontal="right" vertical="center" shrinkToFit="1"/>
    </xf>
    <xf numFmtId="177" fontId="10" fillId="0" borderId="61" xfId="7" applyNumberFormat="1" applyFont="1" applyBorder="1" applyAlignment="1">
      <alignment horizontal="right" vertical="center" shrinkToFit="1"/>
    </xf>
    <xf numFmtId="182" fontId="10" fillId="0" borderId="46" xfId="7" applyNumberFormat="1" applyFont="1" applyBorder="1" applyAlignment="1">
      <alignment horizontal="right" vertical="center"/>
    </xf>
    <xf numFmtId="182" fontId="10" fillId="0" borderId="47" xfId="7" applyNumberFormat="1" applyFont="1" applyBorder="1" applyAlignment="1">
      <alignment horizontal="right" vertical="center"/>
    </xf>
    <xf numFmtId="0" fontId="10" fillId="0" borderId="62" xfId="7" applyFont="1" applyBorder="1">
      <alignment vertical="center"/>
    </xf>
    <xf numFmtId="0" fontId="10" fillId="0" borderId="63" xfId="7" applyFont="1" applyBorder="1" applyAlignment="1">
      <alignment horizontal="center" vertical="center"/>
    </xf>
    <xf numFmtId="0" fontId="10" fillId="0" borderId="57" xfId="7" applyFont="1" applyBorder="1" applyAlignment="1">
      <alignment horizontal="center" vertical="center"/>
    </xf>
    <xf numFmtId="0" fontId="10" fillId="0" borderId="64" xfId="7" applyFont="1" applyBorder="1" applyAlignment="1">
      <alignment horizontal="center" vertical="center"/>
    </xf>
    <xf numFmtId="0" fontId="10" fillId="0" borderId="18" xfId="7" applyFont="1" applyBorder="1" applyAlignment="1">
      <alignment horizontal="center" vertical="center"/>
    </xf>
    <xf numFmtId="0" fontId="10" fillId="0" borderId="19" xfId="7" applyFont="1" applyBorder="1" applyAlignment="1">
      <alignment horizontal="center" vertical="center"/>
    </xf>
    <xf numFmtId="0" fontId="10" fillId="0" borderId="45" xfId="7" applyFont="1" applyBorder="1" applyAlignment="1">
      <alignment horizontal="center" vertical="center"/>
    </xf>
    <xf numFmtId="0" fontId="10" fillId="0" borderId="46" xfId="7" applyFont="1" applyBorder="1" applyAlignment="1">
      <alignment horizontal="center" vertical="center"/>
    </xf>
    <xf numFmtId="177" fontId="10" fillId="0" borderId="19" xfId="7" applyNumberFormat="1" applyFont="1" applyBorder="1" applyAlignment="1">
      <alignment horizontal="right" vertical="center"/>
    </xf>
    <xf numFmtId="177" fontId="10" fillId="0" borderId="20" xfId="7" applyNumberFormat="1" applyFont="1" applyBorder="1" applyAlignment="1">
      <alignment horizontal="right" vertical="center"/>
    </xf>
    <xf numFmtId="0" fontId="14" fillId="0" borderId="54" xfId="9" applyFont="1" applyBorder="1" applyAlignment="1">
      <alignment horizontal="center" vertical="center" shrinkToFit="1"/>
    </xf>
    <xf numFmtId="0" fontId="14" fillId="0" borderId="55" xfId="9" applyFont="1" applyBorder="1" applyAlignment="1">
      <alignment horizontal="center" vertical="center" shrinkToFit="1"/>
    </xf>
    <xf numFmtId="0" fontId="14" fillId="0" borderId="56" xfId="9" applyFont="1" applyBorder="1" applyAlignment="1">
      <alignment horizontal="center" vertical="center" shrinkToFit="1"/>
    </xf>
    <xf numFmtId="186" fontId="14" fillId="0" borderId="1" xfId="7" applyNumberFormat="1" applyFont="1" applyBorder="1" applyAlignment="1">
      <alignment horizontal="right" vertical="center" shrinkToFit="1"/>
    </xf>
    <xf numFmtId="186" fontId="14" fillId="0" borderId="2" xfId="7" applyNumberFormat="1" applyFont="1" applyBorder="1" applyAlignment="1">
      <alignment horizontal="right" vertical="center" shrinkToFit="1"/>
    </xf>
    <xf numFmtId="186" fontId="14" fillId="0" borderId="39" xfId="7" applyNumberFormat="1" applyFont="1" applyBorder="1" applyAlignment="1">
      <alignment horizontal="right" vertical="center" shrinkToFit="1"/>
    </xf>
    <xf numFmtId="0" fontId="10" fillId="0" borderId="38" xfId="7" applyFont="1" applyBorder="1" applyAlignment="1">
      <alignment horizontal="center" vertical="center"/>
    </xf>
    <xf numFmtId="0" fontId="10" fillId="0" borderId="41" xfId="7" applyFont="1" applyBorder="1" applyAlignment="1">
      <alignment horizontal="center" vertical="center"/>
    </xf>
    <xf numFmtId="0" fontId="14" fillId="0" borderId="1" xfId="7" applyFont="1" applyBorder="1">
      <alignment vertical="center"/>
    </xf>
    <xf numFmtId="0" fontId="14" fillId="0" borderId="2" xfId="7" applyFont="1" applyBorder="1">
      <alignment vertical="center"/>
    </xf>
    <xf numFmtId="0" fontId="14" fillId="0" borderId="3" xfId="7" applyFont="1" applyBorder="1">
      <alignment vertical="center"/>
    </xf>
    <xf numFmtId="182" fontId="10" fillId="0" borderId="10" xfId="7" applyNumberFormat="1" applyFont="1" applyBorder="1" applyAlignment="1">
      <alignment horizontal="right" vertical="center" shrinkToFit="1"/>
    </xf>
    <xf numFmtId="182" fontId="10" fillId="0" borderId="9" xfId="7" applyNumberFormat="1" applyFont="1" applyBorder="1" applyAlignment="1">
      <alignment horizontal="right" vertical="center" shrinkToFit="1"/>
    </xf>
    <xf numFmtId="182" fontId="10" fillId="0" borderId="11" xfId="7" applyNumberFormat="1" applyFont="1" applyBorder="1" applyAlignment="1">
      <alignment horizontal="right" vertical="center" shrinkToFit="1"/>
    </xf>
    <xf numFmtId="182" fontId="10" fillId="0" borderId="53" xfId="7" applyNumberFormat="1" applyFont="1" applyBorder="1" applyAlignment="1">
      <alignment horizontal="right" vertical="center" shrinkToFit="1"/>
    </xf>
    <xf numFmtId="0" fontId="14" fillId="0" borderId="1" xfId="9" applyFont="1" applyBorder="1" applyAlignment="1">
      <alignment horizontal="center" vertical="center" shrinkToFit="1"/>
    </xf>
    <xf numFmtId="0" fontId="14" fillId="0" borderId="2" xfId="9" applyFont="1" applyBorder="1" applyAlignment="1">
      <alignment horizontal="center" vertical="center" shrinkToFit="1"/>
    </xf>
    <xf numFmtId="0" fontId="14" fillId="0" borderId="3" xfId="9" applyFont="1" applyBorder="1" applyAlignment="1">
      <alignment horizontal="center" vertical="center" shrinkToFit="1"/>
    </xf>
    <xf numFmtId="177" fontId="14" fillId="0" borderId="10" xfId="7" applyNumberFormat="1" applyFont="1" applyBorder="1" applyAlignment="1">
      <alignment horizontal="right" vertical="center" shrinkToFit="1"/>
    </xf>
    <xf numFmtId="177" fontId="14" fillId="0" borderId="9" xfId="7" applyNumberFormat="1" applyFont="1" applyBorder="1" applyAlignment="1">
      <alignment horizontal="right" vertical="center" shrinkToFit="1"/>
    </xf>
    <xf numFmtId="177" fontId="14" fillId="0" borderId="53" xfId="7" applyNumberFormat="1" applyFont="1" applyBorder="1" applyAlignment="1">
      <alignment horizontal="right" vertical="center" shrinkToFit="1"/>
    </xf>
    <xf numFmtId="0" fontId="10" fillId="0" borderId="29" xfId="7" applyFont="1" applyBorder="1" applyAlignment="1">
      <alignment horizontal="center" vertical="center"/>
    </xf>
    <xf numFmtId="182" fontId="10" fillId="0" borderId="45" xfId="7" applyNumberFormat="1" applyFont="1" applyBorder="1" applyAlignment="1">
      <alignment horizontal="right" vertical="center" shrinkToFit="1"/>
    </xf>
    <xf numFmtId="182" fontId="10" fillId="0" borderId="46" xfId="7" applyNumberFormat="1" applyFont="1" applyBorder="1" applyAlignment="1">
      <alignment horizontal="right" vertical="center" shrinkToFit="1"/>
    </xf>
    <xf numFmtId="182" fontId="10" fillId="0" borderId="47" xfId="7" applyNumberFormat="1" applyFont="1" applyBorder="1" applyAlignment="1">
      <alignment horizontal="right" vertical="center" shrinkToFit="1"/>
    </xf>
    <xf numFmtId="0" fontId="10" fillId="0" borderId="18" xfId="10" applyFont="1" applyBorder="1" applyAlignment="1">
      <alignment horizontal="left" vertical="center"/>
    </xf>
    <xf numFmtId="0" fontId="10" fillId="0" borderId="19" xfId="10" applyFont="1" applyBorder="1" applyAlignment="1">
      <alignment horizontal="left" vertical="center"/>
    </xf>
    <xf numFmtId="0" fontId="10" fillId="0" borderId="20" xfId="10" applyFont="1" applyBorder="1" applyAlignment="1">
      <alignment horizontal="left" vertical="center"/>
    </xf>
    <xf numFmtId="184" fontId="10" fillId="0" borderId="27" xfId="7" applyNumberFormat="1" applyFont="1" applyBorder="1" applyAlignment="1">
      <alignment horizontal="right" vertical="center" shrinkToFit="1"/>
    </xf>
    <xf numFmtId="184" fontId="10" fillId="0" borderId="0" xfId="7" applyNumberFormat="1" applyFont="1" applyAlignment="1">
      <alignment horizontal="right" vertical="center" shrinkToFit="1"/>
    </xf>
    <xf numFmtId="184" fontId="10" fillId="0" borderId="28" xfId="7" applyNumberFormat="1" applyFont="1" applyBorder="1" applyAlignment="1">
      <alignment horizontal="right" vertical="center" shrinkToFit="1"/>
    </xf>
    <xf numFmtId="0" fontId="10" fillId="0" borderId="18" xfId="7" applyFont="1" applyBorder="1" applyAlignment="1">
      <alignment horizontal="center" vertical="center" wrapText="1"/>
    </xf>
    <xf numFmtId="0" fontId="10" fillId="0" borderId="19" xfId="7" applyFont="1" applyBorder="1" applyAlignment="1">
      <alignment horizontal="center" vertical="center" wrapText="1"/>
    </xf>
    <xf numFmtId="0" fontId="10" fillId="0" borderId="14" xfId="7" applyFont="1" applyBorder="1" applyAlignment="1">
      <alignment horizontal="center" vertical="center" wrapText="1"/>
    </xf>
    <xf numFmtId="0" fontId="10" fillId="0" borderId="27" xfId="7" applyFont="1" applyBorder="1" applyAlignment="1">
      <alignment horizontal="center" vertical="center" wrapText="1"/>
    </xf>
    <xf numFmtId="0" fontId="10" fillId="0" borderId="0" xfId="7" applyFont="1" applyAlignment="1">
      <alignment horizontal="center" vertical="center" wrapText="1"/>
    </xf>
    <xf numFmtId="0" fontId="10" fillId="0" borderId="5" xfId="7" applyFont="1" applyBorder="1" applyAlignment="1">
      <alignment horizontal="center" vertical="center" wrapText="1"/>
    </xf>
    <xf numFmtId="0" fontId="10" fillId="0" borderId="45" xfId="7" applyFont="1" applyBorder="1" applyAlignment="1">
      <alignment horizontal="center" vertical="center" wrapText="1"/>
    </xf>
    <xf numFmtId="0" fontId="10" fillId="0" borderId="46" xfId="7" applyFont="1" applyBorder="1" applyAlignment="1">
      <alignment horizontal="center" vertical="center" wrapText="1"/>
    </xf>
    <xf numFmtId="0" fontId="10" fillId="0" borderId="41" xfId="7" applyFont="1" applyBorder="1" applyAlignment="1">
      <alignment horizontal="center" vertical="center" wrapText="1"/>
    </xf>
    <xf numFmtId="0" fontId="14" fillId="0" borderId="16" xfId="7" applyFont="1" applyBorder="1">
      <alignment vertical="center"/>
    </xf>
    <xf numFmtId="0" fontId="14" fillId="0" borderId="50" xfId="7" applyFont="1" applyBorder="1">
      <alignment vertical="center"/>
    </xf>
    <xf numFmtId="0" fontId="14" fillId="0" borderId="51" xfId="7" applyFont="1" applyBorder="1">
      <alignment vertical="center"/>
    </xf>
    <xf numFmtId="177" fontId="14" fillId="0" borderId="16" xfId="7" applyNumberFormat="1" applyFont="1" applyBorder="1" applyAlignment="1">
      <alignment horizontal="right" vertical="center" shrinkToFit="1"/>
    </xf>
    <xf numFmtId="177" fontId="14" fillId="0" borderId="19" xfId="7" applyNumberFormat="1" applyFont="1" applyBorder="1" applyAlignment="1">
      <alignment horizontal="right" vertical="center" shrinkToFit="1"/>
    </xf>
    <xf numFmtId="177" fontId="14" fillId="0" borderId="20" xfId="7" applyNumberFormat="1" applyFont="1" applyBorder="1" applyAlignment="1">
      <alignment horizontal="right" vertical="center" shrinkToFit="1"/>
    </xf>
    <xf numFmtId="0" fontId="10" fillId="0" borderId="34" xfId="7" applyFont="1" applyBorder="1" applyAlignment="1">
      <alignment horizontal="center" vertical="center"/>
    </xf>
    <xf numFmtId="0" fontId="10" fillId="0" borderId="11" xfId="7" applyFont="1" applyBorder="1" applyAlignment="1">
      <alignment horizontal="center" vertical="center"/>
    </xf>
    <xf numFmtId="0" fontId="10" fillId="0" borderId="10" xfId="7" applyFont="1" applyBorder="1" applyAlignment="1">
      <alignment horizontal="center" vertical="center" shrinkToFit="1"/>
    </xf>
    <xf numFmtId="0" fontId="10" fillId="0" borderId="9" xfId="7" applyFont="1" applyBorder="1" applyAlignment="1">
      <alignment horizontal="center" vertical="center" shrinkToFit="1"/>
    </xf>
    <xf numFmtId="0" fontId="10" fillId="0" borderId="11" xfId="7" applyFont="1" applyBorder="1" applyAlignment="1">
      <alignment horizontal="center" vertical="center" shrinkToFit="1"/>
    </xf>
    <xf numFmtId="0" fontId="10" fillId="0" borderId="53" xfId="7" applyFont="1" applyBorder="1" applyAlignment="1">
      <alignment horizontal="center" vertical="center" shrinkToFit="1"/>
    </xf>
    <xf numFmtId="0" fontId="14" fillId="0" borderId="9" xfId="7" applyFont="1" applyBorder="1">
      <alignment vertical="center"/>
    </xf>
    <xf numFmtId="0" fontId="14" fillId="0" borderId="11" xfId="7" applyFont="1" applyBorder="1">
      <alignment vertical="center"/>
    </xf>
    <xf numFmtId="186" fontId="10" fillId="0" borderId="54" xfId="7" applyNumberFormat="1" applyFont="1" applyBorder="1" applyAlignment="1">
      <alignment horizontal="right" vertical="center" shrinkToFit="1"/>
    </xf>
    <xf numFmtId="186" fontId="10" fillId="0" borderId="55" xfId="7" applyNumberFormat="1" applyFont="1" applyBorder="1" applyAlignment="1">
      <alignment horizontal="right" vertical="center" shrinkToFit="1"/>
    </xf>
    <xf numFmtId="186" fontId="10" fillId="0" borderId="57" xfId="7" applyNumberFormat="1" applyFont="1" applyBorder="1" applyAlignment="1">
      <alignment horizontal="right" vertical="center" shrinkToFit="1"/>
    </xf>
    <xf numFmtId="0" fontId="10" fillId="0" borderId="21" xfId="7" applyFont="1" applyBorder="1" applyAlignment="1">
      <alignment horizontal="center" vertical="center"/>
    </xf>
    <xf numFmtId="0" fontId="10" fillId="0" borderId="22" xfId="7" applyFont="1" applyBorder="1" applyAlignment="1">
      <alignment horizontal="center" vertical="center"/>
    </xf>
    <xf numFmtId="0" fontId="10" fillId="0" borderId="49" xfId="7" applyFont="1" applyBorder="1">
      <alignment vertical="center"/>
    </xf>
    <xf numFmtId="0" fontId="10" fillId="0" borderId="50" xfId="7" applyFont="1" applyBorder="1">
      <alignment vertical="center"/>
    </xf>
    <xf numFmtId="0" fontId="10" fillId="0" borderId="51" xfId="7" applyFont="1" applyBorder="1">
      <alignment vertical="center"/>
    </xf>
    <xf numFmtId="177" fontId="10" fillId="0" borderId="49" xfId="7" applyNumberFormat="1" applyFont="1" applyBorder="1" applyAlignment="1">
      <alignment horizontal="right" vertical="center" shrinkToFit="1"/>
    </xf>
    <xf numFmtId="177" fontId="10" fillId="0" borderId="50" xfId="7" applyNumberFormat="1" applyFont="1" applyBorder="1" applyAlignment="1">
      <alignment horizontal="right" vertical="center" shrinkToFit="1"/>
    </xf>
    <xf numFmtId="177" fontId="10" fillId="0" borderId="52" xfId="7" applyNumberFormat="1" applyFont="1" applyBorder="1" applyAlignment="1">
      <alignment horizontal="right" vertical="center" shrinkToFit="1"/>
    </xf>
    <xf numFmtId="0" fontId="10" fillId="0" borderId="20" xfId="7" applyFont="1" applyBorder="1" applyAlignment="1">
      <alignment horizontal="center" vertical="center"/>
    </xf>
    <xf numFmtId="0" fontId="10" fillId="0" borderId="27" xfId="7" applyFont="1" applyBorder="1" applyAlignment="1">
      <alignment horizontal="center" vertical="center"/>
    </xf>
    <xf numFmtId="0" fontId="10" fillId="0" borderId="28" xfId="7" applyFont="1" applyBorder="1" applyAlignment="1">
      <alignment horizontal="center" vertical="center"/>
    </xf>
    <xf numFmtId="183" fontId="10" fillId="0" borderId="27" xfId="7" applyNumberFormat="1" applyFont="1" applyBorder="1" applyAlignment="1">
      <alignment horizontal="right" vertical="center" shrinkToFit="1"/>
    </xf>
    <xf numFmtId="183" fontId="10" fillId="0" borderId="0" xfId="7" applyNumberFormat="1" applyFont="1" applyAlignment="1">
      <alignment horizontal="right" vertical="center" shrinkToFit="1"/>
    </xf>
    <xf numFmtId="183" fontId="10" fillId="0" borderId="28" xfId="7" applyNumberFormat="1" applyFont="1" applyBorder="1" applyAlignment="1">
      <alignment horizontal="right" vertical="center" shrinkToFit="1"/>
    </xf>
    <xf numFmtId="0" fontId="10" fillId="0" borderId="35" xfId="7" applyFont="1" applyBorder="1" applyAlignment="1">
      <alignment horizontal="center" vertical="center"/>
    </xf>
    <xf numFmtId="0" fontId="10" fillId="0" borderId="36" xfId="7" applyFont="1" applyBorder="1" applyAlignment="1">
      <alignment horizontal="center" vertical="center"/>
    </xf>
    <xf numFmtId="0" fontId="10" fillId="0" borderId="24" xfId="7" applyFont="1" applyBorder="1" applyAlignment="1">
      <alignment horizontal="center" vertical="center"/>
    </xf>
    <xf numFmtId="0" fontId="10" fillId="0" borderId="5" xfId="7" applyFont="1" applyBorder="1" applyAlignment="1">
      <alignment horizontal="center" vertical="center"/>
    </xf>
    <xf numFmtId="0" fontId="10" fillId="0" borderId="25" xfId="7" applyFont="1" applyBorder="1" applyAlignment="1">
      <alignment horizontal="center" vertical="center"/>
    </xf>
    <xf numFmtId="0" fontId="10" fillId="0" borderId="40" xfId="7" applyFont="1" applyBorder="1" applyAlignment="1">
      <alignment horizontal="center" vertical="center"/>
    </xf>
    <xf numFmtId="0" fontId="10" fillId="0" borderId="42" xfId="7" applyFont="1" applyBorder="1" applyAlignment="1">
      <alignment horizontal="center" vertical="center"/>
    </xf>
    <xf numFmtId="0" fontId="10" fillId="0" borderId="37" xfId="7" applyFont="1" applyBorder="1" applyAlignment="1">
      <alignment horizontal="center" vertical="center"/>
    </xf>
    <xf numFmtId="0" fontId="10" fillId="0" borderId="4" xfId="7" applyFont="1" applyBorder="1" applyAlignment="1">
      <alignment horizontal="center" vertical="center"/>
    </xf>
    <xf numFmtId="0" fontId="10" fillId="0" borderId="26" xfId="7" applyFont="1" applyBorder="1" applyAlignment="1">
      <alignment horizontal="center" vertical="center"/>
    </xf>
    <xf numFmtId="0" fontId="10" fillId="0" borderId="43" xfId="7" applyFont="1" applyBorder="1" applyAlignment="1">
      <alignment horizontal="center" vertical="center"/>
    </xf>
    <xf numFmtId="0" fontId="10" fillId="0" borderId="44" xfId="7" applyFont="1" applyBorder="1" applyAlignment="1">
      <alignment horizontal="center" vertical="center"/>
    </xf>
    <xf numFmtId="49" fontId="10" fillId="0" borderId="1" xfId="7" applyNumberFormat="1" applyFont="1" applyBorder="1" applyAlignment="1">
      <alignment horizontal="center" vertical="center"/>
    </xf>
    <xf numFmtId="49" fontId="10" fillId="0" borderId="2" xfId="7" applyNumberFormat="1" applyFont="1" applyBorder="1" applyAlignment="1">
      <alignment horizontal="center" vertical="center"/>
    </xf>
    <xf numFmtId="49" fontId="10" fillId="0" borderId="39" xfId="7" applyNumberFormat="1" applyFont="1" applyBorder="1" applyAlignment="1">
      <alignment horizontal="center" vertical="center"/>
    </xf>
    <xf numFmtId="49" fontId="10" fillId="0" borderId="4" xfId="7" applyNumberFormat="1" applyFont="1" applyBorder="1" applyAlignment="1">
      <alignment horizontal="center" vertical="center"/>
    </xf>
    <xf numFmtId="49" fontId="10" fillId="0" borderId="28" xfId="7" applyNumberFormat="1" applyFont="1" applyBorder="1" applyAlignment="1">
      <alignment horizontal="center" vertical="center"/>
    </xf>
    <xf numFmtId="49" fontId="10" fillId="0" borderId="43" xfId="7" applyNumberFormat="1" applyFont="1" applyBorder="1" applyAlignment="1">
      <alignment horizontal="center" vertical="center"/>
    </xf>
    <xf numFmtId="49" fontId="10" fillId="0" borderId="46" xfId="7" applyNumberFormat="1" applyFont="1" applyBorder="1" applyAlignment="1">
      <alignment horizontal="center" vertical="center"/>
    </xf>
    <xf numFmtId="49" fontId="10" fillId="0" borderId="47" xfId="7" applyNumberFormat="1" applyFont="1" applyBorder="1" applyAlignment="1">
      <alignment horizontal="center" vertical="center"/>
    </xf>
    <xf numFmtId="0" fontId="10" fillId="0" borderId="18" xfId="7" applyFont="1" applyBorder="1" applyAlignment="1">
      <alignment horizontal="left" vertical="center"/>
    </xf>
    <xf numFmtId="0" fontId="10" fillId="0" borderId="19" xfId="7" applyFont="1" applyBorder="1" applyAlignment="1">
      <alignment horizontal="left" vertical="center"/>
    </xf>
    <xf numFmtId="0" fontId="10" fillId="0" borderId="20" xfId="7" applyFont="1" applyBorder="1" applyAlignment="1">
      <alignment horizontal="left" vertical="center"/>
    </xf>
    <xf numFmtId="182" fontId="10" fillId="0" borderId="18" xfId="7" applyNumberFormat="1" applyFont="1" applyBorder="1" applyAlignment="1">
      <alignment horizontal="right" vertical="center" shrinkToFit="1"/>
    </xf>
    <xf numFmtId="182" fontId="10" fillId="0" borderId="19" xfId="7" applyNumberFormat="1" applyFont="1" applyBorder="1" applyAlignment="1">
      <alignment horizontal="right" vertical="center" shrinkToFit="1"/>
    </xf>
    <xf numFmtId="182" fontId="10" fillId="0" borderId="20" xfId="7" applyNumberFormat="1" applyFont="1" applyBorder="1" applyAlignment="1">
      <alignment horizontal="right" vertical="center" shrinkToFit="1"/>
    </xf>
    <xf numFmtId="49" fontId="11" fillId="0" borderId="0" xfId="7" applyNumberFormat="1" applyFont="1" applyAlignment="1">
      <alignment horizontal="center" vertical="center"/>
    </xf>
    <xf numFmtId="0" fontId="10" fillId="0" borderId="13" xfId="7" applyFont="1" applyBorder="1" applyAlignment="1">
      <alignment horizontal="center" vertical="center"/>
    </xf>
    <xf numFmtId="0" fontId="10" fillId="0" borderId="14" xfId="7" applyFont="1" applyBorder="1" applyAlignment="1">
      <alignment horizontal="center" vertical="center"/>
    </xf>
    <xf numFmtId="0" fontId="10" fillId="0" borderId="15" xfId="7" applyFont="1" applyBorder="1" applyAlignment="1">
      <alignment horizontal="center" vertical="center"/>
    </xf>
    <xf numFmtId="0" fontId="10" fillId="0" borderId="31" xfId="7" applyFont="1" applyBorder="1" applyAlignment="1">
      <alignment horizontal="center" vertical="center"/>
    </xf>
    <xf numFmtId="0" fontId="10" fillId="0" borderId="32" xfId="7" applyFont="1" applyBorder="1" applyAlignment="1">
      <alignment horizontal="center" vertical="center"/>
    </xf>
    <xf numFmtId="0" fontId="10" fillId="0" borderId="16" xfId="7" applyFont="1" applyBorder="1" applyAlignment="1">
      <alignment horizontal="center" vertical="center"/>
    </xf>
    <xf numFmtId="0" fontId="10" fillId="0" borderId="17" xfId="7" applyFont="1" applyBorder="1" applyAlignment="1">
      <alignment horizontal="center" vertical="center"/>
    </xf>
    <xf numFmtId="0" fontId="10" fillId="0" borderId="33" xfId="7" applyFont="1" applyBorder="1" applyAlignment="1">
      <alignment horizontal="center" vertical="center"/>
    </xf>
    <xf numFmtId="0" fontId="10" fillId="0" borderId="30" xfId="7" applyFont="1" applyBorder="1" applyAlignment="1">
      <alignment horizontal="center" vertical="center"/>
    </xf>
    <xf numFmtId="0" fontId="10" fillId="0" borderId="23" xfId="7" applyFont="1" applyBorder="1" applyAlignment="1">
      <alignment horizontal="center" vertical="center"/>
    </xf>
    <xf numFmtId="0" fontId="10" fillId="3" borderId="72" xfId="11" applyFont="1" applyFill="1" applyBorder="1" applyAlignment="1">
      <alignment horizontal="right" vertical="center" shrinkToFit="1"/>
    </xf>
    <xf numFmtId="0" fontId="10" fillId="3" borderId="0" xfId="11" applyFont="1" applyFill="1" applyAlignment="1">
      <alignment horizontal="right" vertical="center" shrinkToFit="1"/>
    </xf>
    <xf numFmtId="0" fontId="10" fillId="3" borderId="5" xfId="11" applyFont="1" applyFill="1" applyBorder="1" applyAlignment="1">
      <alignment horizontal="right" vertical="center" shrinkToFit="1"/>
    </xf>
    <xf numFmtId="177" fontId="10" fillId="3" borderId="72" xfId="11" applyNumberFormat="1" applyFont="1" applyFill="1" applyBorder="1" applyAlignment="1">
      <alignment horizontal="right" vertical="center" shrinkToFit="1"/>
    </xf>
    <xf numFmtId="177" fontId="10" fillId="3" borderId="0" xfId="11" applyNumberFormat="1" applyFont="1" applyFill="1" applyAlignment="1">
      <alignment horizontal="right" vertical="center" shrinkToFit="1"/>
    </xf>
    <xf numFmtId="177" fontId="10" fillId="3" borderId="69" xfId="11" applyNumberFormat="1" applyFont="1" applyFill="1" applyBorder="1" applyAlignment="1">
      <alignment horizontal="right" vertical="center" shrinkToFit="1"/>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10"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10" fillId="0" borderId="75" xfId="11" applyNumberFormat="1" applyFont="1" applyBorder="1" applyAlignment="1">
      <alignment horizontal="right" vertical="center" shrinkToFit="1"/>
    </xf>
    <xf numFmtId="177" fontId="10" fillId="3" borderId="75" xfId="11" applyNumberFormat="1" applyFont="1" applyFill="1" applyBorder="1" applyAlignment="1">
      <alignment horizontal="right" vertical="center" shrinkToFit="1"/>
    </xf>
    <xf numFmtId="177" fontId="10" fillId="3" borderId="7" xfId="11" applyNumberFormat="1" applyFont="1" applyFill="1" applyBorder="1" applyAlignment="1">
      <alignment horizontal="right" vertical="center" shrinkToFit="1"/>
    </xf>
    <xf numFmtId="177" fontId="10" fillId="3" borderId="73" xfId="11" applyNumberFormat="1" applyFont="1" applyFill="1" applyBorder="1" applyAlignment="1">
      <alignment horizontal="right" vertical="center" shrinkToFit="1"/>
    </xf>
    <xf numFmtId="0" fontId="10" fillId="3" borderId="75" xfId="11" applyFont="1" applyFill="1" applyBorder="1" applyAlignment="1">
      <alignment horizontal="right" vertical="center" shrinkToFit="1"/>
    </xf>
    <xf numFmtId="0" fontId="10" fillId="3" borderId="7" xfId="11" applyFont="1" applyFill="1" applyBorder="1" applyAlignment="1">
      <alignment horizontal="right" vertical="center" shrinkToFit="1"/>
    </xf>
    <xf numFmtId="0" fontId="10" fillId="3" borderId="8" xfId="11" applyFont="1" applyFill="1" applyBorder="1" applyAlignment="1">
      <alignment horizontal="right" vertical="center" shrinkToFit="1"/>
    </xf>
    <xf numFmtId="0" fontId="10" fillId="0" borderId="4" xfId="11" applyFont="1" applyBorder="1">
      <alignment vertical="center"/>
    </xf>
    <xf numFmtId="0" fontId="10" fillId="0" borderId="0" xfId="11" applyFont="1">
      <alignment vertical="center"/>
    </xf>
    <xf numFmtId="0" fontId="10" fillId="0" borderId="5" xfId="11" applyFont="1" applyBorder="1">
      <alignment vertical="center"/>
    </xf>
    <xf numFmtId="177" fontId="10" fillId="0" borderId="4" xfId="11" applyNumberFormat="1" applyFont="1" applyBorder="1" applyAlignment="1">
      <alignment horizontal="right" vertical="center" shrinkToFit="1"/>
    </xf>
    <xf numFmtId="177" fontId="10" fillId="0" borderId="0" xfId="11" applyNumberFormat="1" applyFont="1" applyAlignment="1">
      <alignment horizontal="right" vertical="center" shrinkToFit="1"/>
    </xf>
    <xf numFmtId="177" fontId="10" fillId="0" borderId="69" xfId="11" applyNumberFormat="1" applyFont="1" applyBorder="1" applyAlignment="1">
      <alignment horizontal="right" vertical="center" shrinkToFit="1"/>
    </xf>
    <xf numFmtId="182" fontId="10" fillId="0" borderId="72" xfId="11" applyNumberFormat="1" applyFont="1" applyBorder="1" applyAlignment="1">
      <alignment horizontal="right" vertical="center" shrinkToFit="1"/>
    </xf>
    <xf numFmtId="182" fontId="10" fillId="0" borderId="0" xfId="11" applyNumberFormat="1" applyFont="1" applyAlignment="1">
      <alignment horizontal="right" vertical="center" shrinkToFit="1"/>
    </xf>
    <xf numFmtId="182" fontId="10" fillId="0" borderId="69" xfId="11" applyNumberFormat="1" applyFont="1" applyBorder="1" applyAlignment="1">
      <alignment horizontal="right" vertical="center" shrinkToFit="1"/>
    </xf>
    <xf numFmtId="177" fontId="10" fillId="0" borderId="72" xfId="11" applyNumberFormat="1" applyFont="1" applyBorder="1" applyAlignment="1">
      <alignment horizontal="right" vertical="center" shrinkToFit="1"/>
    </xf>
    <xf numFmtId="0" fontId="14" fillId="0" borderId="0" xfId="11" applyFont="1">
      <alignment vertical="center"/>
    </xf>
    <xf numFmtId="0" fontId="14"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0" fontId="10" fillId="0" borderId="6" xfId="11" applyFont="1" applyBorder="1" applyAlignment="1">
      <alignment horizontal="left" vertical="center"/>
    </xf>
    <xf numFmtId="0" fontId="10" fillId="0" borderId="7" xfId="11" applyFont="1" applyBorder="1" applyAlignment="1">
      <alignment horizontal="left" vertical="center"/>
    </xf>
    <xf numFmtId="0" fontId="10" fillId="0" borderId="8" xfId="11" applyFont="1" applyBorder="1" applyAlignment="1">
      <alignment horizontal="left" vertical="center"/>
    </xf>
    <xf numFmtId="177" fontId="10"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10"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10" fillId="0" borderId="73" xfId="11" applyNumberFormat="1" applyFont="1" applyBorder="1" applyAlignment="1">
      <alignment horizontal="right" vertical="center" shrinkToFit="1"/>
    </xf>
    <xf numFmtId="182" fontId="10" fillId="0" borderId="74" xfId="11" applyNumberFormat="1" applyFont="1" applyBorder="1" applyAlignment="1">
      <alignment horizontal="right" vertical="center" shrinkToFit="1"/>
    </xf>
    <xf numFmtId="177" fontId="10" fillId="0" borderId="74" xfId="11" applyNumberFormat="1" applyFont="1" applyBorder="1" applyAlignment="1">
      <alignment horizontal="right" vertical="center" shrinkToFit="1"/>
    </xf>
    <xf numFmtId="182" fontId="10" fillId="0" borderId="7" xfId="11" applyNumberFormat="1" applyFont="1" applyBorder="1" applyAlignment="1">
      <alignment horizontal="right" vertical="center" shrinkToFit="1"/>
    </xf>
    <xf numFmtId="182" fontId="10" fillId="0" borderId="8" xfId="11" applyNumberFormat="1" applyFont="1" applyBorder="1" applyAlignment="1">
      <alignment horizontal="right" vertical="center" shrinkToFit="1"/>
    </xf>
    <xf numFmtId="0" fontId="10" fillId="0" borderId="4" xfId="11" applyFont="1" applyBorder="1" applyAlignment="1">
      <alignment horizontal="left" vertical="center"/>
    </xf>
    <xf numFmtId="0" fontId="10" fillId="0" borderId="0" xfId="11" applyFont="1" applyAlignment="1">
      <alignment horizontal="left" vertical="center"/>
    </xf>
    <xf numFmtId="0" fontId="10" fillId="0" borderId="5" xfId="11" applyFont="1" applyBorder="1" applyAlignment="1">
      <alignment horizontal="left" vertical="center"/>
    </xf>
    <xf numFmtId="0" fontId="3" fillId="0" borderId="5" xfId="11" applyBorder="1" applyAlignment="1">
      <alignment horizontal="right" vertical="center" shrinkToFit="1"/>
    </xf>
    <xf numFmtId="177" fontId="10" fillId="0" borderId="5" xfId="11" applyNumberFormat="1" applyFont="1" applyBorder="1" applyAlignment="1">
      <alignment horizontal="right" vertical="center" shrinkToFit="1"/>
    </xf>
    <xf numFmtId="182" fontId="10" fillId="0" borderId="70" xfId="11" applyNumberFormat="1" applyFont="1" applyBorder="1" applyAlignment="1">
      <alignment horizontal="right" vertical="center" shrinkToFit="1"/>
    </xf>
    <xf numFmtId="177" fontId="10" fillId="0" borderId="70" xfId="11" applyNumberFormat="1" applyFont="1" applyBorder="1" applyAlignment="1">
      <alignment horizontal="right" vertical="center" shrinkToFit="1"/>
    </xf>
    <xf numFmtId="182" fontId="10" fillId="0" borderId="5" xfId="11" applyNumberFormat="1" applyFont="1" applyBorder="1" applyAlignment="1">
      <alignment horizontal="right" vertical="center" shrinkToFit="1"/>
    </xf>
    <xf numFmtId="0" fontId="10" fillId="0" borderId="4" xfId="11" applyFont="1" applyBorder="1" applyAlignment="1">
      <alignment horizontal="center" vertical="center" wrapText="1"/>
    </xf>
    <xf numFmtId="0" fontId="10" fillId="0" borderId="0" xfId="11" applyFont="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1" xfId="11" applyFont="1" applyBorder="1" applyAlignment="1">
      <alignment horizontal="left" vertical="center"/>
    </xf>
    <xf numFmtId="0" fontId="10" fillId="0" borderId="2" xfId="11" applyFont="1" applyBorder="1" applyAlignment="1">
      <alignment horizontal="left" vertical="center"/>
    </xf>
    <xf numFmtId="0" fontId="10" fillId="0" borderId="3" xfId="11" applyFont="1" applyBorder="1" applyAlignment="1">
      <alignment horizontal="left" vertical="center"/>
    </xf>
    <xf numFmtId="177" fontId="10" fillId="0" borderId="1" xfId="11" applyNumberFormat="1" applyFont="1" applyBorder="1" applyAlignment="1">
      <alignment horizontal="right" vertical="center" shrinkToFit="1"/>
    </xf>
    <xf numFmtId="177" fontId="10" fillId="0" borderId="2" xfId="11" applyNumberFormat="1" applyFont="1" applyBorder="1" applyAlignment="1">
      <alignment horizontal="right" vertical="center" shrinkToFit="1"/>
    </xf>
    <xf numFmtId="177" fontId="10" fillId="0" borderId="3" xfId="11" applyNumberFormat="1" applyFont="1" applyBorder="1" applyAlignment="1">
      <alignment horizontal="right" vertical="center" shrinkToFit="1"/>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2" fontId="10" fillId="0" borderId="6" xfId="11" applyNumberFormat="1" applyFont="1" applyBorder="1" applyAlignment="1">
      <alignment horizontal="right" vertical="center" shrinkToFit="1"/>
    </xf>
    <xf numFmtId="182" fontId="10" fillId="0" borderId="4" xfId="11" applyNumberFormat="1" applyFont="1" applyBorder="1" applyAlignment="1">
      <alignment horizontal="right" vertical="center" shrinkToFit="1"/>
    </xf>
    <xf numFmtId="182" fontId="10"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10"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Alignment="1">
      <alignment vertical="center" textRotation="255"/>
    </xf>
    <xf numFmtId="0" fontId="10"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10" fillId="0" borderId="71" xfId="11" applyNumberFormat="1" applyFont="1" applyBorder="1" applyAlignment="1">
      <alignment horizontal="right" vertical="center" shrinkToFit="1"/>
    </xf>
    <xf numFmtId="0" fontId="16" fillId="0" borderId="4" xfId="11" applyFont="1" applyBorder="1">
      <alignment vertical="center"/>
    </xf>
    <xf numFmtId="0" fontId="16" fillId="0" borderId="0" xfId="11" applyFont="1">
      <alignment vertical="center"/>
    </xf>
    <xf numFmtId="0" fontId="16"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10" fillId="0" borderId="68" xfId="11" applyNumberFormat="1" applyFont="1" applyBorder="1" applyAlignment="1">
      <alignment horizontal="right" vertical="center" shrinkToFit="1"/>
    </xf>
    <xf numFmtId="177" fontId="10" fillId="0" borderId="66" xfId="11" applyNumberFormat="1" applyFont="1" applyBorder="1" applyAlignment="1">
      <alignment horizontal="right" vertical="center" shrinkToFit="1"/>
    </xf>
    <xf numFmtId="182" fontId="10" fillId="0" borderId="68" xfId="11" applyNumberFormat="1" applyFont="1" applyBorder="1" applyAlignment="1">
      <alignment horizontal="right" vertical="center" shrinkToFit="1"/>
    </xf>
    <xf numFmtId="182" fontId="10" fillId="0" borderId="3" xfId="11" applyNumberFormat="1" applyFont="1" applyBorder="1" applyAlignment="1">
      <alignment horizontal="right" vertical="center" shrinkToFit="1"/>
    </xf>
    <xf numFmtId="182" fontId="10" fillId="0" borderId="66" xfId="11" applyNumberFormat="1" applyFont="1" applyBorder="1" applyAlignment="1">
      <alignment horizontal="right" vertical="center" shrinkToFit="1"/>
    </xf>
    <xf numFmtId="177" fontId="10" fillId="0" borderId="4" xfId="11" applyNumberFormat="1" applyFont="1" applyBorder="1" applyAlignment="1">
      <alignment horizontal="right" vertical="center"/>
    </xf>
    <xf numFmtId="177" fontId="10" fillId="0" borderId="0" xfId="11" applyNumberFormat="1" applyFont="1" applyAlignment="1">
      <alignment horizontal="right" vertical="center"/>
    </xf>
    <xf numFmtId="177" fontId="10" fillId="0" borderId="69" xfId="11" applyNumberFormat="1" applyFont="1" applyBorder="1" applyAlignment="1">
      <alignment horizontal="right" vertical="center"/>
    </xf>
    <xf numFmtId="182" fontId="10" fillId="0" borderId="70" xfId="11" applyNumberFormat="1" applyFont="1" applyBorder="1" applyAlignment="1">
      <alignment horizontal="right" vertical="center"/>
    </xf>
    <xf numFmtId="177" fontId="10" fillId="0" borderId="72" xfId="11" applyNumberFormat="1" applyFont="1" applyBorder="1" applyAlignment="1">
      <alignment horizontal="right" vertical="center"/>
    </xf>
    <xf numFmtId="0" fontId="16" fillId="0" borderId="10" xfId="11" applyFont="1" applyBorder="1" applyAlignment="1">
      <alignment horizontal="center" vertical="center"/>
    </xf>
    <xf numFmtId="0" fontId="16" fillId="0" borderId="9" xfId="11" applyFont="1" applyBorder="1" applyAlignment="1">
      <alignment horizontal="center" vertical="center"/>
    </xf>
    <xf numFmtId="0" fontId="16" fillId="0" borderId="11" xfId="11" applyFont="1" applyBorder="1" applyAlignment="1">
      <alignment horizontal="center" vertical="center"/>
    </xf>
    <xf numFmtId="177" fontId="10" fillId="0" borderId="5" xfId="11" applyNumberFormat="1" applyFont="1" applyBorder="1" applyAlignment="1">
      <alignment horizontal="right" vertical="center"/>
    </xf>
    <xf numFmtId="182" fontId="10" fillId="0" borderId="67" xfId="11" applyNumberFormat="1" applyFont="1" applyBorder="1" applyAlignment="1">
      <alignment horizontal="right" vertical="center" shrinkToFit="1"/>
    </xf>
    <xf numFmtId="177" fontId="10" fillId="0" borderId="67" xfId="11" applyNumberFormat="1" applyFont="1" applyBorder="1" applyAlignment="1">
      <alignment horizontal="right" vertical="center" shrinkToFit="1"/>
    </xf>
    <xf numFmtId="49" fontId="13" fillId="0" borderId="21" xfId="11" applyNumberFormat="1" applyFont="1" applyBorder="1" applyAlignment="1">
      <alignment horizontal="center" vertical="center"/>
    </xf>
    <xf numFmtId="49" fontId="13" fillId="0" borderId="22" xfId="11" applyNumberFormat="1" applyFont="1" applyBorder="1" applyAlignment="1">
      <alignment horizontal="center" vertical="center"/>
    </xf>
    <xf numFmtId="49" fontId="13" fillId="0" borderId="23" xfId="11" applyNumberFormat="1" applyFont="1" applyBorder="1" applyAlignment="1">
      <alignment horizontal="center" vertical="center"/>
    </xf>
    <xf numFmtId="0" fontId="10"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7"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3" fillId="2" borderId="0" xfId="12" applyFont="1" applyFill="1">
      <alignment vertical="center"/>
    </xf>
    <xf numFmtId="0" fontId="24" fillId="2" borderId="21" xfId="12" applyFont="1" applyFill="1" applyBorder="1" applyAlignment="1">
      <alignment horizontal="center" vertical="center"/>
    </xf>
    <xf numFmtId="0" fontId="24" fillId="2" borderId="22" xfId="12" applyFont="1" applyFill="1" applyBorder="1" applyAlignment="1">
      <alignment horizontal="center" vertical="center"/>
    </xf>
    <xf numFmtId="0" fontId="24"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2" fillId="2" borderId="10" xfId="2" applyNumberFormat="1" applyFont="1" applyFill="1" applyBorder="1" applyAlignment="1">
      <alignment vertical="center" wrapText="1"/>
    </xf>
    <xf numFmtId="177" fontId="22" fillId="2" borderId="9" xfId="2" applyNumberFormat="1" applyFont="1" applyFill="1" applyBorder="1" applyAlignment="1">
      <alignment vertical="center" wrapText="1"/>
    </xf>
    <xf numFmtId="177" fontId="22" fillId="2" borderId="11" xfId="2" applyNumberFormat="1" applyFont="1" applyFill="1" applyBorder="1" applyAlignment="1">
      <alignment vertical="center" wrapText="1"/>
    </xf>
    <xf numFmtId="177" fontId="22" fillId="0" borderId="10" xfId="2" applyNumberFormat="1" applyFont="1" applyFill="1" applyBorder="1" applyAlignment="1">
      <alignment vertical="center" wrapText="1"/>
    </xf>
    <xf numFmtId="177" fontId="22" fillId="0" borderId="9" xfId="2" applyNumberFormat="1" applyFont="1" applyFill="1" applyBorder="1" applyAlignment="1">
      <alignment vertical="center" wrapText="1"/>
    </xf>
    <xf numFmtId="177" fontId="22" fillId="0" borderId="11" xfId="2" applyNumberFormat="1" applyFont="1" applyFill="1" applyBorder="1" applyAlignment="1">
      <alignment vertical="center" wrapText="1"/>
    </xf>
    <xf numFmtId="0" fontId="22" fillId="2" borderId="10" xfId="2" applyFont="1" applyFill="1" applyBorder="1" applyAlignment="1">
      <alignment vertical="center"/>
    </xf>
    <xf numFmtId="0" fontId="22" fillId="2" borderId="9" xfId="2" applyFont="1" applyFill="1" applyBorder="1" applyAlignment="1">
      <alignment vertical="center"/>
    </xf>
    <xf numFmtId="0" fontId="22" fillId="2" borderId="11" xfId="2" applyFont="1" applyFill="1" applyBorder="1" applyAlignment="1">
      <alignment vertical="center"/>
    </xf>
    <xf numFmtId="177" fontId="22" fillId="0" borderId="2" xfId="2" applyNumberFormat="1" applyFont="1" applyFill="1" applyBorder="1">
      <alignment vertical="center"/>
    </xf>
    <xf numFmtId="178" fontId="22" fillId="2" borderId="10" xfId="3" applyNumberFormat="1" applyFont="1" applyFill="1" applyBorder="1" applyAlignment="1">
      <alignment horizontal="left" vertical="center" wrapText="1"/>
    </xf>
    <xf numFmtId="178" fontId="22" fillId="2" borderId="9" xfId="3" applyNumberFormat="1" applyFont="1" applyFill="1" applyBorder="1" applyAlignment="1">
      <alignment horizontal="left" vertical="center" wrapText="1"/>
    </xf>
    <xf numFmtId="178" fontId="22" fillId="2" borderId="11" xfId="3" applyNumberFormat="1" applyFont="1" applyFill="1" applyBorder="1" applyAlignment="1">
      <alignment horizontal="left" vertical="center" wrapText="1"/>
    </xf>
    <xf numFmtId="0" fontId="22" fillId="2" borderId="10" xfId="3" applyFont="1" applyFill="1" applyBorder="1" applyAlignment="1">
      <alignment horizontal="left" vertical="center"/>
    </xf>
    <xf numFmtId="0" fontId="22" fillId="2" borderId="9" xfId="3" applyFont="1" applyFill="1" applyBorder="1" applyAlignment="1">
      <alignment horizontal="left" vertical="center"/>
    </xf>
    <xf numFmtId="0" fontId="22"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0" fontId="31" fillId="0" borderId="19" xfId="16" applyFont="1" applyFill="1" applyBorder="1" applyAlignment="1" applyProtection="1">
      <alignment horizontal="left" vertical="center" wrapText="1"/>
    </xf>
    <xf numFmtId="0" fontId="31" fillId="0" borderId="20" xfId="16" applyFont="1" applyFill="1" applyBorder="1" applyAlignment="1" applyProtection="1">
      <alignment horizontal="left" vertical="center" wrapText="1"/>
    </xf>
    <xf numFmtId="0" fontId="31" fillId="0" borderId="2" xfId="16" applyFont="1" applyFill="1" applyBorder="1" applyAlignment="1" applyProtection="1">
      <alignment horizontal="left" vertical="center"/>
    </xf>
    <xf numFmtId="0" fontId="31" fillId="0" borderId="39" xfId="16" applyFont="1" applyFill="1" applyBorder="1" applyAlignment="1" applyProtection="1">
      <alignment horizontal="left" vertical="center"/>
    </xf>
    <xf numFmtId="0" fontId="31" fillId="0" borderId="55" xfId="16" applyFont="1" applyFill="1" applyBorder="1" applyAlignment="1" applyProtection="1">
      <alignment horizontal="left" vertical="center"/>
    </xf>
    <xf numFmtId="0" fontId="31" fillId="0" borderId="57" xfId="16" applyFont="1" applyFill="1" applyBorder="1" applyAlignment="1" applyProtection="1">
      <alignment horizontal="left" vertical="center"/>
    </xf>
    <xf numFmtId="0" fontId="32" fillId="0" borderId="9" xfId="17" applyFont="1" applyFill="1" applyBorder="1" applyAlignment="1">
      <alignment horizontal="left" vertical="center" wrapText="1"/>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0" fontId="32" fillId="0" borderId="55" xfId="17" applyFont="1" applyFill="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0" fontId="32" fillId="0" borderId="50" xfId="17" applyFont="1" applyFill="1" applyBorder="1" applyAlignment="1">
      <alignment horizontal="left" vertical="center" wrapText="1"/>
    </xf>
    <xf numFmtId="0" fontId="32" fillId="0" borderId="52" xfId="17" applyFont="1" applyFill="1" applyBorder="1" applyAlignment="1">
      <alignment horizontal="left" vertical="center" wrapText="1"/>
    </xf>
    <xf numFmtId="0" fontId="32" fillId="0" borderId="34" xfId="18" applyFont="1" applyFill="1" applyBorder="1" applyAlignment="1">
      <alignment vertical="center" wrapText="1"/>
    </xf>
    <xf numFmtId="0" fontId="32" fillId="0" borderId="11" xfId="18" applyFont="1" applyFill="1" applyBorder="1" applyAlignment="1">
      <alignment vertical="center" wrapText="1"/>
    </xf>
    <xf numFmtId="0" fontId="32" fillId="0" borderId="9" xfId="18" applyFont="1" applyFill="1" applyBorder="1" applyAlignment="1">
      <alignment vertical="center"/>
    </xf>
    <xf numFmtId="0" fontId="32" fillId="0" borderId="53" xfId="18" applyFont="1" applyFill="1" applyBorder="1" applyAlignment="1">
      <alignment vertical="center"/>
    </xf>
    <xf numFmtId="0" fontId="32" fillId="0" borderId="62" xfId="18" applyFont="1" applyFill="1" applyBorder="1" applyAlignment="1">
      <alignment vertical="center"/>
    </xf>
    <xf numFmtId="0" fontId="32" fillId="0" borderId="56" xfId="18" applyFont="1" applyFill="1" applyBorder="1" applyAlignment="1">
      <alignment vertical="center"/>
    </xf>
    <xf numFmtId="0" fontId="32" fillId="0" borderId="55" xfId="18" applyFont="1" applyFill="1" applyBorder="1" applyAlignment="1">
      <alignment vertical="center"/>
    </xf>
    <xf numFmtId="0" fontId="32" fillId="0" borderId="57" xfId="18" applyFont="1" applyFill="1" applyBorder="1" applyAlignment="1">
      <alignment vertical="center"/>
    </xf>
    <xf numFmtId="0" fontId="33" fillId="0" borderId="183" xfId="18" applyFont="1" applyBorder="1" applyAlignment="1">
      <alignment horizontal="center" vertical="center" wrapText="1"/>
    </xf>
    <xf numFmtId="0" fontId="33" fillId="0" borderId="184" xfId="18" applyFont="1" applyBorder="1" applyAlignment="1">
      <alignment horizontal="center" vertical="center" wrapText="1"/>
    </xf>
    <xf numFmtId="0" fontId="33" fillId="0" borderId="24" xfId="18" applyFont="1" applyBorder="1" applyAlignment="1">
      <alignment horizontal="center" vertical="center" wrapText="1"/>
    </xf>
    <xf numFmtId="0" fontId="33" fillId="0" borderId="25" xfId="18" applyFont="1" applyBorder="1" applyAlignment="1">
      <alignment horizontal="center" vertical="center" wrapText="1"/>
    </xf>
    <xf numFmtId="0" fontId="33" fillId="0" borderId="112" xfId="18" applyFont="1" applyBorder="1" applyAlignment="1">
      <alignment horizontal="center" vertical="center" wrapText="1"/>
    </xf>
    <xf numFmtId="0" fontId="33" fillId="0" borderId="182" xfId="18" applyFont="1" applyBorder="1" applyAlignment="1">
      <alignment horizontal="center" vertical="center" wrapText="1"/>
    </xf>
    <xf numFmtId="0" fontId="35" fillId="0" borderId="49" xfId="18" applyFont="1" applyBorder="1">
      <alignment vertical="center"/>
    </xf>
    <xf numFmtId="0" fontId="35" fillId="0" borderId="50" xfId="18" applyFont="1" applyBorder="1">
      <alignment vertical="center"/>
    </xf>
    <xf numFmtId="0" fontId="35" fillId="0" borderId="51" xfId="18" applyFont="1" applyBorder="1">
      <alignment vertical="center"/>
    </xf>
    <xf numFmtId="0" fontId="33" fillId="0" borderId="10" xfId="18" applyFont="1" applyBorder="1">
      <alignment vertical="center"/>
    </xf>
    <xf numFmtId="0" fontId="33" fillId="0" borderId="9" xfId="18" applyFont="1" applyBorder="1">
      <alignment vertical="center"/>
    </xf>
    <xf numFmtId="0" fontId="33" fillId="0" borderId="53" xfId="18" applyFont="1" applyBorder="1">
      <alignment vertical="center"/>
    </xf>
    <xf numFmtId="0" fontId="33" fillId="0" borderId="54" xfId="18" applyFont="1" applyBorder="1">
      <alignment vertical="center"/>
    </xf>
    <xf numFmtId="0" fontId="33" fillId="0" borderId="55" xfId="18" applyFont="1" applyBorder="1">
      <alignment vertical="center"/>
    </xf>
    <xf numFmtId="0" fontId="33" fillId="0" borderId="56" xfId="18" applyFont="1" applyBorder="1">
      <alignment vertical="center"/>
    </xf>
    <xf numFmtId="0" fontId="32" fillId="0" borderId="18" xfId="18" applyFont="1" applyFill="1" applyBorder="1" applyAlignment="1">
      <alignment vertical="center" wrapText="1"/>
    </xf>
    <xf numFmtId="0" fontId="32" fillId="0" borderId="14" xfId="18" applyFont="1" applyFill="1" applyBorder="1" applyAlignment="1">
      <alignment vertical="center" wrapText="1"/>
    </xf>
    <xf numFmtId="0" fontId="32" fillId="0" borderId="27" xfId="18" applyFont="1" applyFill="1" applyBorder="1" applyAlignment="1">
      <alignment vertical="center" wrapText="1"/>
    </xf>
    <xf numFmtId="0" fontId="32" fillId="0" borderId="5" xfId="18" applyFont="1" applyFill="1" applyBorder="1" applyAlignment="1">
      <alignment vertical="center" wrapText="1"/>
    </xf>
    <xf numFmtId="0" fontId="32" fillId="0" borderId="29" xfId="18" applyFont="1" applyFill="1" applyBorder="1" applyAlignment="1">
      <alignment vertical="center" wrapText="1"/>
    </xf>
    <xf numFmtId="0" fontId="32" fillId="0" borderId="8" xfId="18" applyFont="1" applyFill="1" applyBorder="1" applyAlignment="1">
      <alignment vertical="center" wrapText="1"/>
    </xf>
    <xf numFmtId="0" fontId="32" fillId="0" borderId="50" xfId="18" applyFont="1" applyFill="1" applyBorder="1" applyAlignment="1">
      <alignment vertical="center"/>
    </xf>
    <xf numFmtId="0" fontId="32" fillId="0" borderId="52" xfId="18" applyFont="1" applyFill="1" applyBorder="1" applyAlignment="1">
      <alignment vertical="center"/>
    </xf>
    <xf numFmtId="0" fontId="32" fillId="0" borderId="38" xfId="19" applyFont="1" applyFill="1" applyBorder="1" applyAlignment="1">
      <alignment vertical="center" wrapText="1"/>
    </xf>
    <xf numFmtId="0" fontId="32" fillId="0" borderId="3" xfId="19" applyFont="1" applyFill="1" applyBorder="1" applyAlignment="1">
      <alignment vertical="center" wrapText="1"/>
    </xf>
    <xf numFmtId="0" fontId="32" fillId="0" borderId="27" xfId="19" applyFont="1" applyFill="1" applyBorder="1" applyAlignment="1">
      <alignment vertical="center" wrapText="1"/>
    </xf>
    <xf numFmtId="0" fontId="32" fillId="0" borderId="5" xfId="19" applyFont="1" applyFill="1" applyBorder="1" applyAlignment="1">
      <alignment vertical="center" wrapText="1"/>
    </xf>
    <xf numFmtId="0" fontId="32" fillId="0" borderId="29" xfId="19" applyFont="1" applyFill="1" applyBorder="1" applyAlignment="1">
      <alignment vertical="center" wrapText="1"/>
    </xf>
    <xf numFmtId="0" fontId="32" fillId="0" borderId="8" xfId="19" applyFont="1" applyFill="1" applyBorder="1" applyAlignment="1">
      <alignment vertical="center" wrapText="1"/>
    </xf>
    <xf numFmtId="0" fontId="32" fillId="0" borderId="9" xfId="19" applyFont="1" applyFill="1" applyBorder="1" applyAlignment="1">
      <alignment horizontal="left" vertical="center"/>
    </xf>
    <xf numFmtId="0" fontId="32" fillId="0" borderId="53" xfId="19" applyFont="1" applyFill="1" applyBorder="1" applyAlignment="1">
      <alignment horizontal="left" vertical="center"/>
    </xf>
    <xf numFmtId="0" fontId="32" fillId="0" borderId="62" xfId="19" applyFont="1" applyFill="1" applyBorder="1" applyAlignment="1">
      <alignment vertical="center"/>
    </xf>
    <xf numFmtId="0" fontId="32" fillId="0" borderId="56" xfId="19" applyFont="1" applyFill="1" applyBorder="1" applyAlignment="1">
      <alignment vertical="center"/>
    </xf>
    <xf numFmtId="0" fontId="32" fillId="0" borderId="55" xfId="19" applyFont="1" applyFill="1" applyBorder="1" applyAlignment="1">
      <alignment horizontal="left" vertical="center"/>
    </xf>
    <xf numFmtId="0" fontId="32" fillId="0" borderId="57" xfId="19" applyFont="1" applyFill="1" applyBorder="1" applyAlignment="1">
      <alignment horizontal="left" vertical="center"/>
    </xf>
    <xf numFmtId="0" fontId="32" fillId="0" borderId="18" xfId="19" applyFont="1" applyFill="1" applyBorder="1" applyAlignment="1">
      <alignment vertical="center" wrapText="1"/>
    </xf>
    <xf numFmtId="0" fontId="32" fillId="0" borderId="14" xfId="19" applyFont="1" applyFill="1" applyBorder="1" applyAlignment="1">
      <alignment vertical="center" wrapText="1"/>
    </xf>
    <xf numFmtId="0" fontId="32" fillId="0" borderId="50" xfId="19" applyFont="1" applyFill="1" applyBorder="1" applyAlignment="1">
      <alignment horizontal="left" vertical="center"/>
    </xf>
    <xf numFmtId="0" fontId="32" fillId="0" borderId="52" xfId="19" applyFont="1" applyFill="1" applyBorder="1" applyAlignment="1">
      <alignment horizontal="left" vertical="center"/>
    </xf>
    <xf numFmtId="0" fontId="32" fillId="0" borderId="10" xfId="19" applyFont="1" applyFill="1" applyBorder="1" applyAlignment="1">
      <alignment horizontal="center" vertical="center" shrinkToFit="1"/>
    </xf>
    <xf numFmtId="0" fontId="32" fillId="0" borderId="9" xfId="19" applyFont="1" applyFill="1" applyBorder="1" applyAlignment="1">
      <alignment horizontal="center" vertical="center" shrinkToFit="1"/>
    </xf>
    <xf numFmtId="0" fontId="32" fillId="0" borderId="53" xfId="19" applyFont="1" applyFill="1" applyBorder="1" applyAlignment="1">
      <alignment horizontal="center" vertical="center" shrinkToFit="1"/>
    </xf>
    <xf numFmtId="0" fontId="38" fillId="0" borderId="10" xfId="16" applyFont="1" applyFill="1" applyBorder="1" applyAlignment="1" applyProtection="1">
      <alignment horizontal="left" vertical="center" wrapText="1"/>
      <protection locked="0"/>
    </xf>
    <xf numFmtId="0" fontId="38" fillId="0" borderId="9" xfId="16" applyFont="1" applyFill="1" applyBorder="1" applyAlignment="1" applyProtection="1">
      <alignment horizontal="left" vertical="center" wrapText="1"/>
      <protection locked="0"/>
    </xf>
    <xf numFmtId="0" fontId="38" fillId="0" borderId="53" xfId="16" applyFont="1" applyFill="1" applyBorder="1" applyAlignment="1" applyProtection="1">
      <alignment horizontal="left" vertical="center" wrapText="1"/>
      <protection locked="0"/>
    </xf>
    <xf numFmtId="0" fontId="38" fillId="0" borderId="54" xfId="16" applyFont="1" applyFill="1" applyBorder="1" applyAlignment="1" applyProtection="1">
      <alignment horizontal="left" vertical="center" wrapText="1"/>
      <protection locked="0"/>
    </xf>
    <xf numFmtId="0" fontId="38" fillId="0" borderId="55" xfId="16" applyFont="1" applyFill="1" applyBorder="1" applyAlignment="1" applyProtection="1">
      <alignment horizontal="left" vertical="center" wrapText="1"/>
      <protection locked="0"/>
    </xf>
    <xf numFmtId="0" fontId="38" fillId="0" borderId="57" xfId="16" applyFont="1" applyFill="1" applyBorder="1" applyAlignment="1" applyProtection="1">
      <alignment horizontal="left" vertical="center" wrapText="1"/>
      <protection locked="0"/>
    </xf>
    <xf numFmtId="0" fontId="38" fillId="0" borderId="22" xfId="16" applyFont="1" applyFill="1" applyBorder="1" applyAlignment="1" applyProtection="1">
      <alignment horizontal="left" vertical="center"/>
    </xf>
    <xf numFmtId="0" fontId="38" fillId="0" borderId="23" xfId="16" applyFont="1" applyFill="1" applyBorder="1" applyAlignment="1" applyProtection="1">
      <alignment horizontal="left" vertical="center"/>
    </xf>
    <xf numFmtId="0" fontId="38" fillId="0" borderId="19" xfId="16" applyFont="1" applyFill="1" applyBorder="1" applyAlignment="1" applyProtection="1">
      <alignment horizontal="left" vertical="center" wrapText="1"/>
    </xf>
    <xf numFmtId="0" fontId="38" fillId="0" borderId="20" xfId="16" applyFont="1" applyFill="1" applyBorder="1" applyAlignment="1" applyProtection="1">
      <alignment horizontal="left" vertical="center" wrapText="1"/>
    </xf>
    <xf numFmtId="0" fontId="38" fillId="0" borderId="2" xfId="16" applyFont="1" applyFill="1" applyBorder="1" applyAlignment="1" applyProtection="1">
      <alignment horizontal="left" vertical="center"/>
    </xf>
    <xf numFmtId="0" fontId="38" fillId="0" borderId="39" xfId="16" applyFont="1" applyFill="1" applyBorder="1" applyAlignment="1" applyProtection="1">
      <alignment horizontal="left" vertical="center"/>
    </xf>
    <xf numFmtId="0" fontId="38" fillId="0" borderId="9" xfId="16" applyFont="1" applyFill="1" applyBorder="1" applyAlignment="1" applyProtection="1">
      <alignment horizontal="left" vertical="center"/>
    </xf>
    <xf numFmtId="0" fontId="38"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1"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9" fontId="3" fillId="0" borderId="12" xfId="3" applyNumberFormat="1" applyFont="1" applyFill="1" applyBorder="1" applyAlignment="1">
      <alignment horizontal="center" vertical="center"/>
    </xf>
    <xf numFmtId="178" fontId="3" fillId="0" borderId="0" xfId="3" applyNumberFormat="1" applyFont="1" applyAlignment="1">
      <alignment horizontal="center" vertical="center" wrapText="1"/>
    </xf>
    <xf numFmtId="0" fontId="8" fillId="0" borderId="1" xfId="2" applyFont="1" applyBorder="1" applyAlignment="1" applyProtection="1">
      <alignment horizontal="left" vertical="top" wrapText="1"/>
      <protection locked="0"/>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EB0F-4109-A9DD-E1097AAB9545}"/>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86569</c:v>
                </c:pt>
                <c:pt idx="1">
                  <c:v>127822</c:v>
                </c:pt>
                <c:pt idx="2">
                  <c:v>138201</c:v>
                </c:pt>
                <c:pt idx="3">
                  <c:v>83601</c:v>
                </c:pt>
                <c:pt idx="4">
                  <c:v>115745</c:v>
                </c:pt>
              </c:numCache>
            </c:numRef>
          </c:val>
          <c:smooth val="0"/>
          <c:extLst>
            <c:ext xmlns:c16="http://schemas.microsoft.com/office/drawing/2014/chart" uri="{C3380CC4-5D6E-409C-BE32-E72D297353CC}">
              <c16:uniqueId val="{00000001-EB0F-4109-A9DD-E1097AAB954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10.199999999999999</c:v>
                </c:pt>
                <c:pt idx="1">
                  <c:v>9.5500000000000007</c:v>
                </c:pt>
                <c:pt idx="2">
                  <c:v>13.68</c:v>
                </c:pt>
                <c:pt idx="3">
                  <c:v>13.05</c:v>
                </c:pt>
                <c:pt idx="4">
                  <c:v>9.93</c:v>
                </c:pt>
              </c:numCache>
            </c:numRef>
          </c:val>
          <c:extLst>
            <c:ext xmlns:c16="http://schemas.microsoft.com/office/drawing/2014/chart" uri="{C3380CC4-5D6E-409C-BE32-E72D297353CC}">
              <c16:uniqueId val="{00000000-2441-4CA2-8FD2-E2F1FA6D6D3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20.37</c:v>
                </c:pt>
                <c:pt idx="1">
                  <c:v>18.87</c:v>
                </c:pt>
                <c:pt idx="2">
                  <c:v>18.2</c:v>
                </c:pt>
                <c:pt idx="3">
                  <c:v>18.739999999999998</c:v>
                </c:pt>
                <c:pt idx="4">
                  <c:v>22.73</c:v>
                </c:pt>
              </c:numCache>
            </c:numRef>
          </c:val>
          <c:extLst>
            <c:ext xmlns:c16="http://schemas.microsoft.com/office/drawing/2014/chart" uri="{C3380CC4-5D6E-409C-BE32-E72D297353CC}">
              <c16:uniqueId val="{00000001-2441-4CA2-8FD2-E2F1FA6D6D3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-0.24</c:v>
                </c:pt>
                <c:pt idx="1">
                  <c:v>-0.51</c:v>
                </c:pt>
                <c:pt idx="2">
                  <c:v>5.82</c:v>
                </c:pt>
                <c:pt idx="3">
                  <c:v>1.31</c:v>
                </c:pt>
                <c:pt idx="4">
                  <c:v>5.16</c:v>
                </c:pt>
              </c:numCache>
            </c:numRef>
          </c:val>
          <c:smooth val="0"/>
          <c:extLst>
            <c:ext xmlns:c16="http://schemas.microsoft.com/office/drawing/2014/chart" uri="{C3380CC4-5D6E-409C-BE32-E72D297353CC}">
              <c16:uniqueId val="{00000002-2441-4CA2-8FD2-E2F1FA6D6D3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c:v>
                </c:pt>
                <c:pt idx="2">
                  <c:v>#N/A</c:v>
                </c:pt>
                <c:pt idx="3">
                  <c:v>0.28000000000000003</c:v>
                </c:pt>
                <c:pt idx="4">
                  <c:v>#N/A</c:v>
                </c:pt>
                <c:pt idx="5">
                  <c:v>0.33</c:v>
                </c:pt>
                <c:pt idx="6">
                  <c:v>#N/A</c:v>
                </c:pt>
                <c:pt idx="7">
                  <c:v>0.37</c:v>
                </c:pt>
                <c:pt idx="8">
                  <c:v>#N/A</c:v>
                </c:pt>
                <c:pt idx="9">
                  <c:v>0</c:v>
                </c:pt>
              </c:numCache>
            </c:numRef>
          </c:val>
          <c:extLst>
            <c:ext xmlns:c16="http://schemas.microsoft.com/office/drawing/2014/chart" uri="{C3380CC4-5D6E-409C-BE32-E72D297353CC}">
              <c16:uniqueId val="{00000000-C98E-4F72-AE4A-3DB3FA15725C}"/>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8E-4F72-AE4A-3DB3FA15725C}"/>
            </c:ext>
          </c:extLst>
        </c:ser>
        <c:ser>
          <c:idx val="2"/>
          <c:order val="2"/>
          <c:tx>
            <c:strRef>
              <c:f>[1]データシート!$A$29</c:f>
              <c:strCache>
                <c:ptCount val="1"/>
                <c:pt idx="0">
                  <c:v>港湾施設事業特別会計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98E-4F72-AE4A-3DB3FA15725C}"/>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C98E-4F72-AE4A-3DB3FA15725C}"/>
            </c:ext>
          </c:extLst>
        </c:ser>
        <c:ser>
          <c:idx val="4"/>
          <c:order val="4"/>
          <c:tx>
            <c:strRef>
              <c:f>[1]データシート!$A$31</c:f>
              <c:strCache>
                <c:ptCount val="1"/>
                <c:pt idx="0">
                  <c:v>国民健康保険（事業勘定の部）特別会計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0.02</c:v>
                </c:pt>
                <c:pt idx="2">
                  <c:v>#N/A</c:v>
                </c:pt>
                <c:pt idx="3">
                  <c:v>0.01</c:v>
                </c:pt>
                <c:pt idx="4">
                  <c:v>#N/A</c:v>
                </c:pt>
                <c:pt idx="5">
                  <c:v>0.02</c:v>
                </c:pt>
                <c:pt idx="6">
                  <c:v>#N/A</c:v>
                </c:pt>
                <c:pt idx="7">
                  <c:v>0.33</c:v>
                </c:pt>
                <c:pt idx="8">
                  <c:v>#N/A</c:v>
                </c:pt>
                <c:pt idx="9">
                  <c:v>0.09</c:v>
                </c:pt>
              </c:numCache>
            </c:numRef>
          </c:val>
          <c:extLst>
            <c:ext xmlns:c16="http://schemas.microsoft.com/office/drawing/2014/chart" uri="{C3380CC4-5D6E-409C-BE32-E72D297353CC}">
              <c16:uniqueId val="{00000004-C98E-4F72-AE4A-3DB3FA15725C}"/>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0.37</c:v>
                </c:pt>
                <c:pt idx="2">
                  <c:v>#N/A</c:v>
                </c:pt>
                <c:pt idx="3">
                  <c:v>0.63</c:v>
                </c:pt>
                <c:pt idx="4">
                  <c:v>#N/A</c:v>
                </c:pt>
                <c:pt idx="5">
                  <c:v>0.72</c:v>
                </c:pt>
                <c:pt idx="6">
                  <c:v>#N/A</c:v>
                </c:pt>
                <c:pt idx="7">
                  <c:v>1.08</c:v>
                </c:pt>
                <c:pt idx="8">
                  <c:v>#N/A</c:v>
                </c:pt>
                <c:pt idx="9">
                  <c:v>1.28</c:v>
                </c:pt>
              </c:numCache>
            </c:numRef>
          </c:val>
          <c:extLst>
            <c:ext xmlns:c16="http://schemas.microsoft.com/office/drawing/2014/chart" uri="{C3380CC4-5D6E-409C-BE32-E72D297353CC}">
              <c16:uniqueId val="{00000005-C98E-4F72-AE4A-3DB3FA15725C}"/>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1.45</c:v>
                </c:pt>
                <c:pt idx="2">
                  <c:v>#N/A</c:v>
                </c:pt>
                <c:pt idx="3">
                  <c:v>2.33</c:v>
                </c:pt>
                <c:pt idx="4">
                  <c:v>#N/A</c:v>
                </c:pt>
                <c:pt idx="5">
                  <c:v>2.13</c:v>
                </c:pt>
                <c:pt idx="6">
                  <c:v>#N/A</c:v>
                </c:pt>
                <c:pt idx="7">
                  <c:v>2.34</c:v>
                </c:pt>
                <c:pt idx="8">
                  <c:v>#N/A</c:v>
                </c:pt>
                <c:pt idx="9">
                  <c:v>1.66</c:v>
                </c:pt>
              </c:numCache>
            </c:numRef>
          </c:val>
          <c:extLst>
            <c:ext xmlns:c16="http://schemas.microsoft.com/office/drawing/2014/chart" uri="{C3380CC4-5D6E-409C-BE32-E72D297353CC}">
              <c16:uniqueId val="{00000006-C98E-4F72-AE4A-3DB3FA15725C}"/>
            </c:ext>
          </c:extLst>
        </c:ser>
        <c:ser>
          <c:idx val="7"/>
          <c:order val="7"/>
          <c:tx>
            <c:strRef>
              <c:f>[1]データシート!$A$34</c:f>
              <c:strCache>
                <c:ptCount val="1"/>
                <c:pt idx="0">
                  <c:v>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7.39</c:v>
                </c:pt>
                <c:pt idx="2">
                  <c:v>#N/A</c:v>
                </c:pt>
                <c:pt idx="3">
                  <c:v>7.09</c:v>
                </c:pt>
                <c:pt idx="4">
                  <c:v>#N/A</c:v>
                </c:pt>
                <c:pt idx="5">
                  <c:v>8</c:v>
                </c:pt>
                <c:pt idx="6">
                  <c:v>#N/A</c:v>
                </c:pt>
                <c:pt idx="7">
                  <c:v>8.7100000000000009</c:v>
                </c:pt>
                <c:pt idx="8">
                  <c:v>#N/A</c:v>
                </c:pt>
                <c:pt idx="9">
                  <c:v>8.34</c:v>
                </c:pt>
              </c:numCache>
            </c:numRef>
          </c:val>
          <c:extLst>
            <c:ext xmlns:c16="http://schemas.microsoft.com/office/drawing/2014/chart" uri="{C3380CC4-5D6E-409C-BE32-E72D297353CC}">
              <c16:uniqueId val="{00000007-C98E-4F72-AE4A-3DB3FA15725C}"/>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10.199999999999999</c:v>
                </c:pt>
                <c:pt idx="2">
                  <c:v>#N/A</c:v>
                </c:pt>
                <c:pt idx="3">
                  <c:v>9.5399999999999991</c:v>
                </c:pt>
                <c:pt idx="4">
                  <c:v>#N/A</c:v>
                </c:pt>
                <c:pt idx="5">
                  <c:v>13.68</c:v>
                </c:pt>
                <c:pt idx="6">
                  <c:v>#N/A</c:v>
                </c:pt>
                <c:pt idx="7">
                  <c:v>13.05</c:v>
                </c:pt>
                <c:pt idx="8">
                  <c:v>#N/A</c:v>
                </c:pt>
                <c:pt idx="9">
                  <c:v>10.029999999999999</c:v>
                </c:pt>
              </c:numCache>
            </c:numRef>
          </c:val>
          <c:extLst>
            <c:ext xmlns:c16="http://schemas.microsoft.com/office/drawing/2014/chart" uri="{C3380CC4-5D6E-409C-BE32-E72D297353CC}">
              <c16:uniqueId val="{00000008-C98E-4F72-AE4A-3DB3FA15725C}"/>
            </c:ext>
          </c:extLst>
        </c:ser>
        <c:ser>
          <c:idx val="9"/>
          <c:order val="9"/>
          <c:tx>
            <c:strRef>
              <c:f>[1]データシート!$A$36</c:f>
              <c:strCache>
                <c:ptCount val="1"/>
                <c:pt idx="0">
                  <c:v>市立敦賀病院事業会計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19.760000000000002</c:v>
                </c:pt>
                <c:pt idx="2">
                  <c:v>#N/A</c:v>
                </c:pt>
                <c:pt idx="3">
                  <c:v>23.09</c:v>
                </c:pt>
                <c:pt idx="4">
                  <c:v>#N/A</c:v>
                </c:pt>
                <c:pt idx="5">
                  <c:v>28.52</c:v>
                </c:pt>
                <c:pt idx="6">
                  <c:v>#N/A</c:v>
                </c:pt>
                <c:pt idx="7">
                  <c:v>28.14</c:v>
                </c:pt>
                <c:pt idx="8">
                  <c:v>#N/A</c:v>
                </c:pt>
                <c:pt idx="9">
                  <c:v>23.45</c:v>
                </c:pt>
              </c:numCache>
            </c:numRef>
          </c:val>
          <c:extLst>
            <c:ext xmlns:c16="http://schemas.microsoft.com/office/drawing/2014/chart" uri="{C3380CC4-5D6E-409C-BE32-E72D297353CC}">
              <c16:uniqueId val="{00000009-C98E-4F72-AE4A-3DB3FA15725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2217</c:v>
                </c:pt>
                <c:pt idx="5">
                  <c:v>2206</c:v>
                </c:pt>
                <c:pt idx="8">
                  <c:v>2298</c:v>
                </c:pt>
                <c:pt idx="11">
                  <c:v>2442</c:v>
                </c:pt>
                <c:pt idx="14">
                  <c:v>2492</c:v>
                </c:pt>
              </c:numCache>
            </c:numRef>
          </c:val>
          <c:extLst>
            <c:ext xmlns:c16="http://schemas.microsoft.com/office/drawing/2014/chart" uri="{C3380CC4-5D6E-409C-BE32-E72D297353CC}">
              <c16:uniqueId val="{00000000-D18B-42C7-81B1-998AAD63B21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8B-42C7-81B1-998AAD63B21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8B-42C7-81B1-998AAD63B21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109</c:v>
                </c:pt>
                <c:pt idx="3">
                  <c:v>114</c:v>
                </c:pt>
                <c:pt idx="6">
                  <c:v>107</c:v>
                </c:pt>
                <c:pt idx="9">
                  <c:v>105</c:v>
                </c:pt>
                <c:pt idx="12">
                  <c:v>122</c:v>
                </c:pt>
              </c:numCache>
            </c:numRef>
          </c:val>
          <c:extLst>
            <c:ext xmlns:c16="http://schemas.microsoft.com/office/drawing/2014/chart" uri="{C3380CC4-5D6E-409C-BE32-E72D297353CC}">
              <c16:uniqueId val="{00000003-D18B-42C7-81B1-998AAD63B21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1113</c:v>
                </c:pt>
                <c:pt idx="3">
                  <c:v>1040</c:v>
                </c:pt>
                <c:pt idx="6">
                  <c:v>1028</c:v>
                </c:pt>
                <c:pt idx="9">
                  <c:v>1029</c:v>
                </c:pt>
                <c:pt idx="12">
                  <c:v>974</c:v>
                </c:pt>
              </c:numCache>
            </c:numRef>
          </c:val>
          <c:extLst>
            <c:ext xmlns:c16="http://schemas.microsoft.com/office/drawing/2014/chart" uri="{C3380CC4-5D6E-409C-BE32-E72D297353CC}">
              <c16:uniqueId val="{00000004-D18B-42C7-81B1-998AAD63B21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8B-42C7-81B1-998AAD63B21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8B-42C7-81B1-998AAD63B21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1951</c:v>
                </c:pt>
                <c:pt idx="3">
                  <c:v>1797</c:v>
                </c:pt>
                <c:pt idx="6">
                  <c:v>1833</c:v>
                </c:pt>
                <c:pt idx="9">
                  <c:v>1885</c:v>
                </c:pt>
                <c:pt idx="12">
                  <c:v>1975</c:v>
                </c:pt>
              </c:numCache>
            </c:numRef>
          </c:val>
          <c:extLst>
            <c:ext xmlns:c16="http://schemas.microsoft.com/office/drawing/2014/chart" uri="{C3380CC4-5D6E-409C-BE32-E72D297353CC}">
              <c16:uniqueId val="{00000007-D18B-42C7-81B1-998AAD63B2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956</c:v>
                </c:pt>
                <c:pt idx="2">
                  <c:v>#N/A</c:v>
                </c:pt>
                <c:pt idx="3">
                  <c:v>#N/A</c:v>
                </c:pt>
                <c:pt idx="4">
                  <c:v>745</c:v>
                </c:pt>
                <c:pt idx="5">
                  <c:v>#N/A</c:v>
                </c:pt>
                <c:pt idx="6">
                  <c:v>#N/A</c:v>
                </c:pt>
                <c:pt idx="7">
                  <c:v>670</c:v>
                </c:pt>
                <c:pt idx="8">
                  <c:v>#N/A</c:v>
                </c:pt>
                <c:pt idx="9">
                  <c:v>#N/A</c:v>
                </c:pt>
                <c:pt idx="10">
                  <c:v>577</c:v>
                </c:pt>
                <c:pt idx="11">
                  <c:v>#N/A</c:v>
                </c:pt>
                <c:pt idx="12">
                  <c:v>#N/A</c:v>
                </c:pt>
                <c:pt idx="13">
                  <c:v>579</c:v>
                </c:pt>
                <c:pt idx="14">
                  <c:v>#N/A</c:v>
                </c:pt>
              </c:numCache>
            </c:numRef>
          </c:val>
          <c:smooth val="0"/>
          <c:extLst>
            <c:ext xmlns:c16="http://schemas.microsoft.com/office/drawing/2014/chart" uri="{C3380CC4-5D6E-409C-BE32-E72D297353CC}">
              <c16:uniqueId val="{00000008-D18B-42C7-81B1-998AAD63B2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23532</c:v>
                </c:pt>
                <c:pt idx="5">
                  <c:v>26168</c:v>
                </c:pt>
                <c:pt idx="8">
                  <c:v>26292</c:v>
                </c:pt>
                <c:pt idx="11">
                  <c:v>26253</c:v>
                </c:pt>
                <c:pt idx="14">
                  <c:v>26130</c:v>
                </c:pt>
              </c:numCache>
            </c:numRef>
          </c:val>
          <c:extLst>
            <c:ext xmlns:c16="http://schemas.microsoft.com/office/drawing/2014/chart" uri="{C3380CC4-5D6E-409C-BE32-E72D297353CC}">
              <c16:uniqueId val="{00000000-0CFD-41B5-AC50-FFB77CDDBB3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4509</c:v>
                </c:pt>
                <c:pt idx="5">
                  <c:v>4038</c:v>
                </c:pt>
                <c:pt idx="8">
                  <c:v>4201</c:v>
                </c:pt>
                <c:pt idx="11">
                  <c:v>4551</c:v>
                </c:pt>
                <c:pt idx="14">
                  <c:v>4707</c:v>
                </c:pt>
              </c:numCache>
            </c:numRef>
          </c:val>
          <c:extLst>
            <c:ext xmlns:c16="http://schemas.microsoft.com/office/drawing/2014/chart" uri="{C3380CC4-5D6E-409C-BE32-E72D297353CC}">
              <c16:uniqueId val="{00000001-0CFD-41B5-AC50-FFB77CDDBB3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12364</c:v>
                </c:pt>
                <c:pt idx="5">
                  <c:v>13312</c:v>
                </c:pt>
                <c:pt idx="8">
                  <c:v>15867</c:v>
                </c:pt>
                <c:pt idx="11">
                  <c:v>19873</c:v>
                </c:pt>
                <c:pt idx="14">
                  <c:v>22078</c:v>
                </c:pt>
              </c:numCache>
            </c:numRef>
          </c:val>
          <c:extLst>
            <c:ext xmlns:c16="http://schemas.microsoft.com/office/drawing/2014/chart" uri="{C3380CC4-5D6E-409C-BE32-E72D297353CC}">
              <c16:uniqueId val="{00000002-0CFD-41B5-AC50-FFB77CDDBB3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FD-41B5-AC50-FFB77CDDBB3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FD-41B5-AC50-FFB77CDDBB3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FD-41B5-AC50-FFB77CDDBB3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3453</c:v>
                </c:pt>
                <c:pt idx="3">
                  <c:v>4102</c:v>
                </c:pt>
                <c:pt idx="6">
                  <c:v>4079</c:v>
                </c:pt>
                <c:pt idx="9">
                  <c:v>4124</c:v>
                </c:pt>
                <c:pt idx="12">
                  <c:v>4253</c:v>
                </c:pt>
              </c:numCache>
            </c:numRef>
          </c:val>
          <c:extLst>
            <c:ext xmlns:c16="http://schemas.microsoft.com/office/drawing/2014/chart" uri="{C3380CC4-5D6E-409C-BE32-E72D297353CC}">
              <c16:uniqueId val="{00000006-0CFD-41B5-AC50-FFB77CDDBB3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523</c:v>
                </c:pt>
                <c:pt idx="3">
                  <c:v>829</c:v>
                </c:pt>
                <c:pt idx="6">
                  <c:v>1497</c:v>
                </c:pt>
                <c:pt idx="9">
                  <c:v>1606</c:v>
                </c:pt>
                <c:pt idx="12">
                  <c:v>1520</c:v>
                </c:pt>
              </c:numCache>
            </c:numRef>
          </c:val>
          <c:extLst>
            <c:ext xmlns:c16="http://schemas.microsoft.com/office/drawing/2014/chart" uri="{C3380CC4-5D6E-409C-BE32-E72D297353CC}">
              <c16:uniqueId val="{00000007-0CFD-41B5-AC50-FFB77CDDBB3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10435</c:v>
                </c:pt>
                <c:pt idx="3">
                  <c:v>9864</c:v>
                </c:pt>
                <c:pt idx="6">
                  <c:v>9473</c:v>
                </c:pt>
                <c:pt idx="9">
                  <c:v>9248</c:v>
                </c:pt>
                <c:pt idx="12">
                  <c:v>8735</c:v>
                </c:pt>
              </c:numCache>
            </c:numRef>
          </c:val>
          <c:extLst>
            <c:ext xmlns:c16="http://schemas.microsoft.com/office/drawing/2014/chart" uri="{C3380CC4-5D6E-409C-BE32-E72D297353CC}">
              <c16:uniqueId val="{00000008-0CFD-41B5-AC50-FFB77CDDBB3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FD-41B5-AC50-FFB77CDDBB3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22132</c:v>
                </c:pt>
                <c:pt idx="3">
                  <c:v>24884</c:v>
                </c:pt>
                <c:pt idx="6">
                  <c:v>27730</c:v>
                </c:pt>
                <c:pt idx="9">
                  <c:v>27858</c:v>
                </c:pt>
                <c:pt idx="12">
                  <c:v>28045</c:v>
                </c:pt>
              </c:numCache>
            </c:numRef>
          </c:val>
          <c:extLst>
            <c:ext xmlns:c16="http://schemas.microsoft.com/office/drawing/2014/chart" uri="{C3380CC4-5D6E-409C-BE32-E72D297353CC}">
              <c16:uniqueId val="{0000000A-0CFD-41B5-AC50-FFB77CDDBB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FD-41B5-AC50-FFB77CDDBB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3160</c:v>
                </c:pt>
                <c:pt idx="1">
                  <c:v>3160</c:v>
                </c:pt>
                <c:pt idx="2">
                  <c:v>3874</c:v>
                </c:pt>
              </c:numCache>
            </c:numRef>
          </c:val>
          <c:extLst>
            <c:ext xmlns:c16="http://schemas.microsoft.com/office/drawing/2014/chart" uri="{C3380CC4-5D6E-409C-BE32-E72D297353CC}">
              <c16:uniqueId val="{00000000-9BEC-409E-8710-E58DAE25B8CC}"/>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1982</c:v>
                </c:pt>
                <c:pt idx="1">
                  <c:v>2682</c:v>
                </c:pt>
                <c:pt idx="2">
                  <c:v>2748</c:v>
                </c:pt>
              </c:numCache>
            </c:numRef>
          </c:val>
          <c:extLst>
            <c:ext xmlns:c16="http://schemas.microsoft.com/office/drawing/2014/chart" uri="{C3380CC4-5D6E-409C-BE32-E72D297353CC}">
              <c16:uniqueId val="{00000001-9BEC-409E-8710-E58DAE25B8CC}"/>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11089</c:v>
                </c:pt>
                <c:pt idx="1">
                  <c:v>14279</c:v>
                </c:pt>
                <c:pt idx="2">
                  <c:v>15403</c:v>
                </c:pt>
              </c:numCache>
            </c:numRef>
          </c:val>
          <c:extLst>
            <c:ext xmlns:c16="http://schemas.microsoft.com/office/drawing/2014/chart" uri="{C3380CC4-5D6E-409C-BE32-E72D297353CC}">
              <c16:uniqueId val="{00000002-9BEC-409E-8710-E58DAE25B8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{ABEFBA65-81CB-44CA-B083-C0C7F502862A}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556-4A84-808A-3DD8594CA2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{C92B96F8-3258-445D-BAF4-A285243A961E}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56-4A84-808A-3DD8594CA2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{9228260E-A071-4C7A-976E-FFE37EAD5208}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56-4A84-808A-3DD8594CA2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{69E9945C-368F-4968-B7D7-A6A2AD35D34D}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56-4A84-808A-3DD8594CA2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{1889EDE4-A612-409F-90A7-79804D7A3A09}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56-4A84-808A-3DD8594CA2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{F3F1116B-7104-4E69-B7AA-56894C10FEB2}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556-4A84-808A-3DD8594CA2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{621E7E7A-CDAA-4452-8807-BFCF107D72CA}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556-4A84-808A-3DD8594CA2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{D9E212F6-843D-4CD8-80F2-3CBA0FC63EF0}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556-4A84-808A-3DD8594CA2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{349518E5-86D2-4B6E-B5C2-64BDCAEF828F}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556-4A84-808A-3DD8594CA2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61.5</c:v>
                </c:pt>
                <c:pt idx="8">
                  <c:v>63.8</c:v>
                </c:pt>
                <c:pt idx="16">
                  <c:v>61.2</c:v>
                </c:pt>
                <c:pt idx="24">
                  <c:v>61.5</c:v>
                </c:pt>
                <c:pt idx="32">
                  <c:v>59.2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556-4A84-808A-3DD8594CA21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{27BBC14F-BB31-41F7-975C-684A498980CF}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556-4A84-808A-3DD8594CA21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{5AF3827E-0ABD-4C35-9C46-E78FF0A60449}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56-4A84-808A-3DD8594CA2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{A5BE2BA9-56FA-4783-907B-8007B7126776}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56-4A84-808A-3DD8594CA2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{D3D8C348-FD94-4704-8F48-A695195C2C5B}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56-4A84-808A-3DD8594CA2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{9A7C37EA-317A-4220-82CC-44B51699192F}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56-4A84-808A-3DD8594CA21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{67D2D504-99D6-4664-B34D-0F5781064559}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556-4A84-808A-3DD8594CA21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{165C1BBD-7A9B-4E99-85BB-E8951F477B66}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556-4A84-808A-3DD8594CA21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{16505594-2386-47B3-BD0A-89494248EFB1}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556-4A84-808A-3DD8594CA21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{417FA9F9-BB12-4300-8CF5-7A82FF66D282}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556-4A84-808A-3DD8594CA2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A556-4A84-808A-3DD8594CA21F}"/>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{65272AC7-134D-4C28-A0A8-555A9144286F}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BDE-403E-9D18-431710FDE0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{FC7A64CF-86CC-4D87-A41B-A69BC1FA968D}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DE-403E-9D18-431710FDE0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{B3670A1A-373A-49BE-9BE4-3D29251C78A7}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DE-403E-9D18-431710FDE0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{BD081E91-D93C-4D85-A0BA-17DAF3C7D022}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DE-403E-9D18-431710FDE0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{D153C71A-BC09-471F-96DF-AC59277F9F11}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DE-403E-9D18-431710FDE09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{A90B34BD-0082-4AA4-A256-3ECEAB892F2D}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BDE-403E-9D18-431710FDE09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{DACA0427-CC93-4155-A54D-01E0A02720F7}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BDE-403E-9D18-431710FDE09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{654C10D9-6B0E-4405-B653-6D3CF75BC3C4}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BDE-403E-9D18-431710FDE09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{5E847F20-D6F3-43B7-AB99-0ACEDA3DE250}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BDE-403E-9D18-431710FDE0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6.1</c:v>
                </c:pt>
                <c:pt idx="16">
                  <c:v>5.3</c:v>
                </c:pt>
                <c:pt idx="24">
                  <c:v>4.3</c:v>
                </c:pt>
                <c:pt idx="32">
                  <c:v>3.9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BDE-403E-9D18-431710FDE0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{0D13D9E5-BA0C-4CF0-A450-F17514D910F7}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BDE-403E-9D18-431710FDE0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{1BF40BCB-3A57-4521-B608-43643DAC9832}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DE-403E-9D18-431710FDE0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{BD467A4E-5A81-4565-A552-7EC26799A6BB}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DE-403E-9D18-431710FDE0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{D1F23516-B9C4-4D17-99AB-319120DF1002}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DE-403E-9D18-431710FDE0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{8DC0374F-A9AF-4D5B-B794-648916E5C92C}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DE-403E-9D18-431710FDE09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{B6AB3EBC-0F23-4A88-A1BF-A39A17104A2A}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BDE-403E-9D18-431710FDE09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{29404DD5-DE0C-438D-97B1-193A16E8C9CF}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BDE-403E-9D18-431710FDE095}"/>
                </c:ext>
              </c:extLst>
            </c:dLbl>
            <c:dLbl>
              <c:idx val="24"/>
              <c:layout>
                <c:manualLayout>
                  <c:x val="-4.490505736590117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{C430750A-12DA-4CF0-AD72-CE0E97646189}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BDE-403E-9D18-431710FDE095}"/>
                </c:ext>
              </c:extLst>
            </c:dLbl>
            <c:dLbl>
              <c:idx val="32"/>
              <c:layout>
                <c:manualLayout>
                  <c:x val="-1.8235628084249993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{6DDEEFE6-B5D6-4CED-9008-83620F6CE68E}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BDE-403E-9D18-431710FDE0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2BDE-403E-9D18-431710FDE095}"/>
            </c:ext>
          </c:extLst>
        </c:ser>
        <c:dLbls>
          <c:showLegendKey val="0"/>
          <c:showVal val="1"/>
          <c:showCatName val="0"/>
          <c:showSerName val="0"/>
          <c:showPercent val="0"/>
          <c:showBubbleSize val="0"/>
        </c:dLbls>
        <c:axId val="84219776"/>
        <c:axId val="84234240"/>
      </c:scatterChart>
      <c:valAx>
        <c:axId val="84219776"/>
        <c:scaling>
          <c:orientation val="maxMin"/>
          <c:max val="6.399999999999999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各数値とも大きな増減はないことから、実質公債費比率の分子は前年度とほぼ同額となっている。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今後は、大規模プロジェクトの進捗に伴い、元利償還金等の増加が見込まれるため、単独債及び借換債の発行抑制等による後年度公債費負担の軽減に努める。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将来負担額は減少した一方で、充当可能財源等は増加していることから、将来負担比率の分子は減少している。</a:t>
          </a:r>
        </a:p>
        <a:p>
          <a:r>
            <a:rPr kumimoji="1" lang="ja-JP" altLang="en-US" sz="1400">
              <a:latin typeface="ＭＳ ゴシック" pitchFamily="49" charset="-128"/>
              <a:ea typeface="ＭＳ ゴシック" pitchFamily="49" charset="-128"/>
            </a:rPr>
            <a:t>　充当可能財源等の主な増加要因としては、前年度に引き続き、財政調整基金積立金やふるさと納税寄附金を財源としたふるさと応援基金への積立をはじめとする基金への積立額が増加したことにより、充当可能基金が増加したことが挙げられる。</a:t>
          </a:r>
        </a:p>
        <a:p>
          <a:r>
            <a:rPr kumimoji="1" lang="ja-JP" altLang="en-US" sz="1400">
              <a:latin typeface="ＭＳ ゴシック" pitchFamily="49" charset="-128"/>
              <a:ea typeface="ＭＳ ゴシック" pitchFamily="49" charset="-128"/>
            </a:rPr>
            <a:t>　また、将来負担額の主な減少要因として、病院事業や下水道事業の償還進捗に伴い、地方債残高が減少したことが挙げられる。</a:t>
          </a:r>
        </a:p>
        <a:p>
          <a:r>
            <a:rPr kumimoji="1" lang="ja-JP" altLang="en-US" sz="1400">
              <a:latin typeface="ＭＳ ゴシック" pitchFamily="49" charset="-128"/>
              <a:ea typeface="ＭＳ ゴシック" pitchFamily="49" charset="-128"/>
            </a:rPr>
            <a:t>　今後の大規模プロジェクトの進捗に伴い、地方債残高の増加が見込まれるため、引き続き単独債及び借換債の発行抑制等による後年度公債費負担の軽減に努める。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福井県敦賀市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令和４年度末残高と比較して、約１．９億円の増加となっている。主な要因としては、財政調整基金への積立が増加したことが挙げられる。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プロジェクトや単独債の抑制に対しては公共施設等総合管理基金や子育て等福祉基金、借換債に対しては減債基金、その他ふるさと納税に伴うふるさと応援基金を寄附の目的に合わせて繰り入れ、なお不足が生じる場合は財政調整基金から繰入を行う。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ふるさと応援基金：各政策の取組みを加速させる資源として、ふるさと納税寄附金を原資とし、市の各事業に対して繰入を行う。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公共施設等総合管理基金：公共施設、公用施設その他の建築物及び工作物の整備、更新、改修、維持補修及び除却資金として、主に大規模プロジェクトや単独債の抑制に対して繰入を行う。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教育・文化振興基金：教育の充実及び文化の振興に資する事業に対して繰入を行う。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子育て等福祉基金：福祉の向上及び子育て支援に資する事業に対して繰入を行う。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企業立地促進基金：企業立地の促進に関する事業に対して繰入を行う。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令和４年度末残高と比較して、約１１．２億円の増加となっている。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ふるさと納税寄附金を原資としたふるさと応援基金への積立や、今後の大規模プロジェクトに備えた積立を行ったことから、その他特定目的基金は増加している。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プロジェクトである新清掃センター整備・西公民館建設に対しては公共施設等総合管理基金、認定こども園整備に対しては子育て等福祉基金、給食センター建設に対しては教育・文化振興基金、その他大規模プロジェクト等に対してはふるさと応援基金等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る個人住民税の変動や、北陸新幹線敦賀開業に伴う固定資産税の変動により、歳入が増加したため、今後の財政の健全な運営に資するための財源として積立を行い、令和４年度末残高と比較して７．１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総合管理基金、減債基金、ふるさと納税に伴うふるさと応援基金を繰り入れたうえで、なお不足が生じる場合は財政調整基金から繰入を行っていく。また繰入を行った分について、標準財政規模の２０％を目安に計画的に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国の補正に伴う普通交付税の増額分の一部について、今後の借換債発行抑制のための財源として積立を行い、令和４年度末残高と比較して０．７億円の増加となっている。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借換債の発行を抑制するため、減債基金の繰入を予定している。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当市の有形固定資産減価償却率は、近年はおおむね同水準で推移している。保有する資産が多く老朽化が進んでいるが、令和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年度については清掃センター整備事業の進捗（旧櫛川最終処分場水処理施設解体）や市営住宅の一部解体等により２．３ポイント改善された。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今後も公共施設等総合管理計画に基づき、施設長寿命化や施設面積の縮減に加え、各施設の個別施設計画に基づき、適切な施設の維持管理を進めていく。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12080"/>
          <a:ext cx="1270" cy="151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39175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6125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14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1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37888</xdr:rowOff>
    </xdr:from>
    <xdr:to>
      <xdr:col>23</xdr:col>
      <xdr:colOff>136525</xdr:colOff>
      <xdr:row>30</xdr:row>
      <xdr:rowOff>139488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60765</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80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120650</xdr:rowOff>
    </xdr:from>
    <xdr:to>
      <xdr:col>19</xdr:col>
      <xdr:colOff>187325</xdr:colOff>
      <xdr:row>31</xdr:row>
      <xdr:rowOff>50800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31</xdr:row>
      <xdr:rowOff>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flipV="1">
          <a:off x="4051300" y="6003713"/>
          <a:ext cx="7112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07568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31962</xdr:rowOff>
    </xdr:from>
    <xdr:to>
      <xdr:col>11</xdr:col>
      <xdr:colOff>187325</xdr:colOff>
      <xdr:row>31</xdr:row>
      <xdr:rowOff>133562</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11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82762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flipV="1">
          <a:off x="2527300" y="6075680"/>
          <a:ext cx="762000" cy="9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120650</xdr:rowOff>
    </xdr:from>
    <xdr:to>
      <xdr:col>7</xdr:col>
      <xdr:colOff>187325</xdr:colOff>
      <xdr:row>31</xdr:row>
      <xdr:rowOff>50800</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82762</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086475"/>
          <a:ext cx="7620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135484</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121090</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620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121302</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67327</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56532</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124689</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621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67327</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ふるさと納税寄附金等を財源とした基金積立の増により、充当可能財源が増加したため、債務償還比率は前年度と比較して減少している。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清掃センター整備や給食センター整備等の大規模プロジェクトの影響による市債残高の増により、将来負担額が大幅に増加することが見込まれ、債務償還比率は悪化していくことが想定されるため、今後も継続して健全化に取り組んで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2833"/>
          <a:ext cx="1269" cy="124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5633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559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860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88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580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0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30141</xdr:rowOff>
    </xdr:from>
    <xdr:to>
      <xdr:col>76</xdr:col>
      <xdr:colOff>73025</xdr:colOff>
      <xdr:row>29</xdr:row>
      <xdr:rowOff>131741</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7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53018</xdr:rowOff>
    </xdr:from>
    <xdr:ext cx="469744" cy="259045"/>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6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54610</xdr:rowOff>
    </xdr:from>
    <xdr:to>
      <xdr:col>72</xdr:col>
      <xdr:colOff>123825</xdr:colOff>
      <xdr:row>29</xdr:row>
      <xdr:rowOff>156210</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80941</xdr:rowOff>
    </xdr:from>
    <xdr:to>
      <xdr:col>76</xdr:col>
      <xdr:colOff>22225</xdr:colOff>
      <xdr:row>29</xdr:row>
      <xdr:rowOff>105410</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4084300" y="5824516"/>
          <a:ext cx="711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90833</xdr:rowOff>
    </xdr:from>
    <xdr:to>
      <xdr:col>68</xdr:col>
      <xdr:colOff>123825</xdr:colOff>
      <xdr:row>30</xdr:row>
      <xdr:rowOff>20983</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8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105410</xdr:rowOff>
    </xdr:from>
    <xdr:to>
      <xdr:col>72</xdr:col>
      <xdr:colOff>73025</xdr:colOff>
      <xdr:row>29</xdr:row>
      <xdr:rowOff>141633</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848985"/>
          <a:ext cx="762000" cy="3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73992</xdr:rowOff>
    </xdr:from>
    <xdr:to>
      <xdr:col>64</xdr:col>
      <xdr:colOff>123825</xdr:colOff>
      <xdr:row>31</xdr:row>
      <xdr:rowOff>4142</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9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141633</xdr:rowOff>
    </xdr:from>
    <xdr:to>
      <xdr:col>68</xdr:col>
      <xdr:colOff>73025</xdr:colOff>
      <xdr:row>30</xdr:row>
      <xdr:rowOff>124792</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885208"/>
          <a:ext cx="762000" cy="1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104867</xdr:rowOff>
    </xdr:from>
    <xdr:to>
      <xdr:col>60</xdr:col>
      <xdr:colOff>123825</xdr:colOff>
      <xdr:row>30</xdr:row>
      <xdr:rowOff>35017</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84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155667</xdr:rowOff>
    </xdr:from>
    <xdr:to>
      <xdr:col>64</xdr:col>
      <xdr:colOff>73025</xdr:colOff>
      <xdr:row>30</xdr:row>
      <xdr:rowOff>124792</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1798300" y="5899242"/>
          <a:ext cx="762000" cy="14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727" y="595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10642</xdr:rowOff>
    </xdr:from>
    <xdr:ext cx="469744" cy="259045"/>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427" y="55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427" y="61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4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1287</xdr:rowOff>
    </xdr:from>
    <xdr:ext cx="469744" cy="259045"/>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727" y="557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12110</xdr:rowOff>
    </xdr:from>
    <xdr:ext cx="469744" cy="259045"/>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427" y="59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20669</xdr:rowOff>
    </xdr:from>
    <xdr:ext cx="469744" cy="259045"/>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427" y="576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51544</xdr:rowOff>
    </xdr:from>
    <xdr:ext cx="469744" cy="259045"/>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427" y="562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77977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47642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62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154940</xdr:rowOff>
    </xdr:from>
    <xdr:to>
      <xdr:col>24</xdr:col>
      <xdr:colOff>114300</xdr:colOff>
      <xdr:row>37</xdr:row>
      <xdr:rowOff>85090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6367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128270</xdr:rowOff>
    </xdr:from>
    <xdr:to>
      <xdr:col>20</xdr:col>
      <xdr:colOff>38100</xdr:colOff>
      <xdr:row>37</xdr:row>
      <xdr:rowOff>58420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xdr:rowOff>
    </xdr:from>
    <xdr:to>
      <xdr:col>24</xdr:col>
      <xdr:colOff>63500</xdr:colOff>
      <xdr:row>37</xdr:row>
      <xdr:rowOff>34290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5127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141605</xdr:rowOff>
    </xdr:from>
    <xdr:to>
      <xdr:col>15</xdr:col>
      <xdr:colOff>101600</xdr:colOff>
      <xdr:row>37</xdr:row>
      <xdr:rowOff>71755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xdr:rowOff>
    </xdr:from>
    <xdr:to>
      <xdr:col>19</xdr:col>
      <xdr:colOff>177800</xdr:colOff>
      <xdr:row>37</xdr:row>
      <xdr:rowOff>20955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flipV="1">
          <a:off x="2908300" y="63512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95885</xdr:rowOff>
    </xdr:from>
    <xdr:to>
      <xdr:col>10</xdr:col>
      <xdr:colOff>165100</xdr:colOff>
      <xdr:row>37</xdr:row>
      <xdr:rowOff>26035</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146685</xdr:rowOff>
    </xdr:from>
    <xdr:to>
      <xdr:col>15</xdr:col>
      <xdr:colOff>50800</xdr:colOff>
      <xdr:row>37</xdr:row>
      <xdr:rowOff>20955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188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34925</xdr:rowOff>
    </xdr:from>
    <xdr:to>
      <xdr:col>6</xdr:col>
      <xdr:colOff>38100</xdr:colOff>
      <xdr:row>36</xdr:row>
      <xdr:rowOff>136525</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85725</xdr:rowOff>
    </xdr:from>
    <xdr:to>
      <xdr:col>10</xdr:col>
      <xdr:colOff>114300</xdr:colOff>
      <xdr:row>36</xdr:row>
      <xdr:rowOff>146685</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2579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74947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42562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153052</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880392"/>
          <a:ext cx="0" cy="1303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8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8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65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88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22306</xdr:rowOff>
    </xdr:from>
    <xdr:ext cx="469744"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80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9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9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9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133032</xdr:rowOff>
    </xdr:from>
    <xdr:to>
      <xdr:col>55</xdr:col>
      <xdr:colOff>50800</xdr:colOff>
      <xdr:row>40</xdr:row>
      <xdr:rowOff>63182</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155909</xdr:rowOff>
    </xdr:from>
    <xdr:ext cx="469744"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67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68758</xdr:rowOff>
    </xdr:from>
    <xdr:to>
      <xdr:col>50</xdr:col>
      <xdr:colOff>165100</xdr:colOff>
      <xdr:row>40</xdr:row>
      <xdr:rowOff>170358</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92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12382</xdr:rowOff>
    </xdr:from>
    <xdr:to>
      <xdr:col>55</xdr:col>
      <xdr:colOff>0</xdr:colOff>
      <xdr:row>40</xdr:row>
      <xdr:rowOff>119558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9639300" y="6870382"/>
          <a:ext cx="838200" cy="10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71692</xdr:rowOff>
    </xdr:from>
    <xdr:to>
      <xdr:col>46</xdr:col>
      <xdr:colOff>38100</xdr:colOff>
      <xdr:row>41</xdr:row>
      <xdr:rowOff>1842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92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119558</xdr:rowOff>
    </xdr:from>
    <xdr:to>
      <xdr:col>50</xdr:col>
      <xdr:colOff>114300</xdr:colOff>
      <xdr:row>40</xdr:row>
      <xdr:rowOff>122492</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977558"/>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74358</xdr:rowOff>
    </xdr:from>
    <xdr:to>
      <xdr:col>41</xdr:col>
      <xdr:colOff>101600</xdr:colOff>
      <xdr:row>41</xdr:row>
      <xdr:rowOff>4508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93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122492</xdr:rowOff>
    </xdr:from>
    <xdr:to>
      <xdr:col>45</xdr:col>
      <xdr:colOff>177800</xdr:colOff>
      <xdr:row>40</xdr:row>
      <xdr:rowOff>125158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980492"/>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77712</xdr:rowOff>
    </xdr:from>
    <xdr:to>
      <xdr:col>36</xdr:col>
      <xdr:colOff>165100</xdr:colOff>
      <xdr:row>41</xdr:row>
      <xdr:rowOff>7862</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9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125158</xdr:rowOff>
    </xdr:from>
    <xdr:to>
      <xdr:col>41</xdr:col>
      <xdr:colOff>50800</xdr:colOff>
      <xdr:row>40</xdr:row>
      <xdr:rowOff>128512</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983158"/>
          <a:ext cx="889000" cy="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91727" y="668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5154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626427"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37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161485</xdr:rowOff>
    </xdr:from>
    <xdr:ext cx="469744"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91727" y="701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164419</xdr:rowOff>
    </xdr:from>
    <xdr:ext cx="469744"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515427" y="702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167085</xdr:rowOff>
    </xdr:from>
    <xdr:ext cx="469744"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626427" y="702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170439</xdr:rowOff>
    </xdr:from>
    <xdr:ext cx="469744"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37427" y="702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632224"/>
          <a:ext cx="0" cy="1343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097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63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29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82749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87993</xdr:rowOff>
    </xdr:from>
    <xdr:to>
      <xdr:col>20</xdr:col>
      <xdr:colOff>38100</xdr:colOff>
      <xdr:row>62</xdr:row>
      <xdr:rowOff>18143</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138793</xdr:rowOff>
    </xdr:from>
    <xdr:to>
      <xdr:col>24</xdr:col>
      <xdr:colOff>63500</xdr:colOff>
      <xdr:row>61</xdr:row>
      <xdr:rowOff>155122</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105972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79828</xdr:rowOff>
    </xdr:from>
    <xdr:to>
      <xdr:col>15</xdr:col>
      <xdr:colOff>101600</xdr:colOff>
      <xdr:row>62</xdr:row>
      <xdr:rowOff>9978</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130628</xdr:rowOff>
    </xdr:from>
    <xdr:to>
      <xdr:col>19</xdr:col>
      <xdr:colOff>177800</xdr:colOff>
      <xdr:row>61</xdr:row>
      <xdr:rowOff>138793</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10589078"/>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145143</xdr:rowOff>
    </xdr:from>
    <xdr:to>
      <xdr:col>10</xdr:col>
      <xdr:colOff>165100</xdr:colOff>
      <xdr:row>62</xdr:row>
      <xdr:rowOff>75293</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130628</xdr:rowOff>
    </xdr:from>
    <xdr:to>
      <xdr:col>15</xdr:col>
      <xdr:colOff>50800</xdr:colOff>
      <xdr:row>62</xdr:row>
      <xdr:rowOff>24493</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flipV="1">
          <a:off x="2019300" y="1058907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125549</xdr:rowOff>
    </xdr:from>
    <xdr:to>
      <xdr:col>6</xdr:col>
      <xdr:colOff>38100</xdr:colOff>
      <xdr:row>62</xdr:row>
      <xdr:rowOff>55699</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4899</xdr:rowOff>
    </xdr:from>
    <xdr:to>
      <xdr:col>10</xdr:col>
      <xdr:colOff>114300</xdr:colOff>
      <xdr:row>62</xdr:row>
      <xdr:rowOff>24493</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106347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85289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52631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29771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9270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5820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05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66420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16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46826</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27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600212"/>
          <a:ext cx="0" cy="144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6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36737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83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85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86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8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86887</xdr:rowOff>
    </xdr:from>
    <xdr:to>
      <xdr:col>55</xdr:col>
      <xdr:colOff>50800</xdr:colOff>
      <xdr:row>63</xdr:row>
      <xdr:rowOff>17037</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7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109764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56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90815</xdr:rowOff>
    </xdr:from>
    <xdr:to>
      <xdr:col>50</xdr:col>
      <xdr:colOff>165100</xdr:colOff>
      <xdr:row>63</xdr:row>
      <xdr:rowOff>20965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72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137687</xdr:rowOff>
    </xdr:from>
    <xdr:to>
      <xdr:col>55</xdr:col>
      <xdr:colOff>0</xdr:colOff>
      <xdr:row>62</xdr:row>
      <xdr:rowOff>141615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767587"/>
          <a:ext cx="8382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93020</xdr:rowOff>
    </xdr:from>
    <xdr:to>
      <xdr:col>46</xdr:col>
      <xdr:colOff>38100</xdr:colOff>
      <xdr:row>63</xdr:row>
      <xdr:rowOff>23170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7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141615</xdr:rowOff>
    </xdr:from>
    <xdr:to>
      <xdr:col>50</xdr:col>
      <xdr:colOff>114300</xdr:colOff>
      <xdr:row>62</xdr:row>
      <xdr:rowOff>143820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0771515"/>
          <a:ext cx="8890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117751</xdr:rowOff>
    </xdr:from>
    <xdr:to>
      <xdr:col>41</xdr:col>
      <xdr:colOff>101600</xdr:colOff>
      <xdr:row>63</xdr:row>
      <xdr:rowOff>47901</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74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143820</xdr:rowOff>
    </xdr:from>
    <xdr:to>
      <xdr:col>45</xdr:col>
      <xdr:colOff>177800</xdr:colOff>
      <xdr:row>62</xdr:row>
      <xdr:rowOff>168551</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0773720"/>
          <a:ext cx="889000" cy="2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119415</xdr:rowOff>
    </xdr:from>
    <xdr:to>
      <xdr:col>36</xdr:col>
      <xdr:colOff>165100</xdr:colOff>
      <xdr:row>63</xdr:row>
      <xdr:rowOff>49565</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7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168551</xdr:rowOff>
    </xdr:from>
    <xdr:to>
      <xdr:col>41</xdr:col>
      <xdr:colOff>50800</xdr:colOff>
      <xdr:row>62</xdr:row>
      <xdr:rowOff>170215</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0798451"/>
          <a:ext cx="889000" cy="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154974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95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154908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95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151520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95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154002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37492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27095" y="1049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39697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450795" y="1049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64428</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561795" y="1052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66092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672795" y="1052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25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141605</xdr:rowOff>
    </xdr:from>
    <xdr:to>
      <xdr:col>24</xdr:col>
      <xdr:colOff>114300</xdr:colOff>
      <xdr:row>84</xdr:row>
      <xdr:rowOff>71755</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120032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20955</xdr:rowOff>
    </xdr:from>
    <xdr:to>
      <xdr:col>24</xdr:col>
      <xdr:colOff>63500</xdr:colOff>
      <xdr:row>84</xdr:row>
      <xdr:rowOff>28575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3797300" y="144227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133986</xdr:rowOff>
    </xdr:from>
    <xdr:to>
      <xdr:col>15</xdr:col>
      <xdr:colOff>101600</xdr:colOff>
      <xdr:row>84</xdr:row>
      <xdr:rowOff>64136</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13336</xdr:rowOff>
    </xdr:from>
    <xdr:to>
      <xdr:col>19</xdr:col>
      <xdr:colOff>177800</xdr:colOff>
      <xdr:row>84</xdr:row>
      <xdr:rowOff>28575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4151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107314</xdr:rowOff>
    </xdr:from>
    <xdr:to>
      <xdr:col>10</xdr:col>
      <xdr:colOff>165100</xdr:colOff>
      <xdr:row>84</xdr:row>
      <xdr:rowOff>37464</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158114</xdr:rowOff>
    </xdr:from>
    <xdr:to>
      <xdr:col>15</xdr:col>
      <xdr:colOff>50800</xdr:colOff>
      <xdr:row>84</xdr:row>
      <xdr:rowOff>13336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019300" y="143884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65405</xdr:rowOff>
    </xdr:from>
    <xdr:to>
      <xdr:col>6</xdr:col>
      <xdr:colOff>38100</xdr:colOff>
      <xdr:row>83</xdr:row>
      <xdr:rowOff>167005</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116205</xdr:rowOff>
    </xdr:from>
    <xdr:to>
      <xdr:col>10</xdr:col>
      <xdr:colOff>114300</xdr:colOff>
      <xdr:row>83</xdr:row>
      <xdr:rowOff>158114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3465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33038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128288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70502</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55263</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28591</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00000000-0008-0000-0E00-00005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flipV="1">
          <a:off x="10476865" y="13595223"/>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00000000-0008-0000-0E00-00005A010000}"/>
            </a:ext>
          </a:extLst>
        </xdr:cNvPr>
        <xdr:cNvSpPr txBox="1"/>
      </xdr:nvSpPr>
      <xdr:spPr>
        <a:xfrm>
          <a:off x="1051560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485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00000000-0008-0000-0E00-00005C010000}"/>
            </a:ext>
          </a:extLst>
        </xdr:cNvPr>
        <xdr:cNvSpPr txBox="1"/>
      </xdr:nvSpPr>
      <xdr:spPr>
        <a:xfrm>
          <a:off x="10515600" y="133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359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20972</xdr:rowOff>
    </xdr:from>
    <xdr:ext cx="469744" cy="259045"/>
    <xdr:sp macro="" textlink="">
      <xdr:nvSpPr>
        <xdr:cNvPr id="350" name="【公営住宅】&#10;一人当たり面積平均値テキスト">
          <a:extLst>
            <a:ext uri="{FF2B5EF4-FFF2-40B4-BE49-F238E27FC236}">
              <a16:creationId xmlns:a16="http://schemas.microsoft.com/office/drawing/2014/main" id="{00000000-0008-0000-0E00-00005E010000}"/>
            </a:ext>
          </a:extLst>
        </xdr:cNvPr>
        <xdr:cNvSpPr txBox="1"/>
      </xdr:nvSpPr>
      <xdr:spPr>
        <a:xfrm>
          <a:off x="10515600" y="14594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9588500" y="1461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8699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7810500" y="146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6921500" y="1461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28829</xdr:rowOff>
    </xdr:from>
    <xdr:to>
      <xdr:col>55</xdr:col>
      <xdr:colOff>50800</xdr:colOff>
      <xdr:row>83</xdr:row>
      <xdr:rowOff>130429</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10426700" y="1425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51706</xdr:rowOff>
    </xdr:from>
    <xdr:ext cx="469744" cy="259045"/>
    <xdr:sp macro="" textlink="">
      <xdr:nvSpPr>
        <xdr:cNvPr id="362" name="【公営住宅】&#10;一人当たり面積該当値テキスト">
          <a:extLst>
            <a:ext uri="{FF2B5EF4-FFF2-40B4-BE49-F238E27FC236}">
              <a16:creationId xmlns:a16="http://schemas.microsoft.com/office/drawing/2014/main" id="{00000000-0008-0000-0E00-00006A010000}"/>
            </a:ext>
          </a:extLst>
        </xdr:cNvPr>
        <xdr:cNvSpPr txBox="1"/>
      </xdr:nvSpPr>
      <xdr:spPr>
        <a:xfrm>
          <a:off x="10515600" y="1411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34162</xdr:rowOff>
    </xdr:from>
    <xdr:to>
      <xdr:col>50</xdr:col>
      <xdr:colOff>165100</xdr:colOff>
      <xdr:row>83</xdr:row>
      <xdr:rowOff>135762</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588500" y="1426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79629</xdr:rowOff>
    </xdr:from>
    <xdr:to>
      <xdr:col>55</xdr:col>
      <xdr:colOff>0</xdr:colOff>
      <xdr:row>83</xdr:row>
      <xdr:rowOff>84962</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9639300" y="14309979"/>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35306</xdr:rowOff>
    </xdr:from>
    <xdr:to>
      <xdr:col>46</xdr:col>
      <xdr:colOff>38100</xdr:colOff>
      <xdr:row>83</xdr:row>
      <xdr:rowOff>136906</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699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84962</xdr:rowOff>
    </xdr:from>
    <xdr:to>
      <xdr:col>50</xdr:col>
      <xdr:colOff>114300</xdr:colOff>
      <xdr:row>83</xdr:row>
      <xdr:rowOff>86106</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750300" y="1431531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86106</xdr:rowOff>
    </xdr:from>
    <xdr:to>
      <xdr:col>45</xdr:col>
      <xdr:colOff>177800</xdr:colOff>
      <xdr:row>83</xdr:row>
      <xdr:rowOff>95250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7861300" y="14316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33782</xdr:rowOff>
    </xdr:from>
    <xdr:to>
      <xdr:col>36</xdr:col>
      <xdr:colOff>165100</xdr:colOff>
      <xdr:row>83</xdr:row>
      <xdr:rowOff>135382</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921500" y="1426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84582</xdr:rowOff>
    </xdr:from>
    <xdr:to>
      <xdr:col>41</xdr:col>
      <xdr:colOff>50800</xdr:colOff>
      <xdr:row>83</xdr:row>
      <xdr:rowOff>95250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a:off x="6972300" y="14314932"/>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133748</xdr:rowOff>
    </xdr:from>
    <xdr:ext cx="469744" cy="259045"/>
    <xdr:sp macro="" textlink="">
      <xdr:nvSpPr>
        <xdr:cNvPr id="371" name="n_1aveValue【公営住宅】&#10;一人当たり面積">
          <a:extLst>
            <a:ext uri="{FF2B5EF4-FFF2-40B4-BE49-F238E27FC236}">
              <a16:creationId xmlns:a16="http://schemas.microsoft.com/office/drawing/2014/main" id="{00000000-0008-0000-0E00-000073010000}"/>
            </a:ext>
          </a:extLst>
        </xdr:cNvPr>
        <xdr:cNvSpPr txBox="1"/>
      </xdr:nvSpPr>
      <xdr:spPr>
        <a:xfrm>
          <a:off x="93917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133366</xdr:rowOff>
    </xdr:from>
    <xdr:ext cx="469744" cy="259045"/>
    <xdr:sp macro="" textlink="">
      <xdr:nvSpPr>
        <xdr:cNvPr id="372" name="n_2aveValue【公営住宅】&#10;一人当たり面積">
          <a:extLst>
            <a:ext uri="{FF2B5EF4-FFF2-40B4-BE49-F238E27FC236}">
              <a16:creationId xmlns:a16="http://schemas.microsoft.com/office/drawing/2014/main" id="{00000000-0008-0000-0E00-000074010000}"/>
            </a:ext>
          </a:extLst>
        </xdr:cNvPr>
        <xdr:cNvSpPr txBox="1"/>
      </xdr:nvSpPr>
      <xdr:spPr>
        <a:xfrm>
          <a:off x="8515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136034</xdr:rowOff>
    </xdr:from>
    <xdr:ext cx="469744" cy="259045"/>
    <xdr:sp macro="" textlink="">
      <xdr:nvSpPr>
        <xdr:cNvPr id="373" name="n_3aveValue【公営住宅】&#10;一人当たり面積">
          <a:extLst>
            <a:ext uri="{FF2B5EF4-FFF2-40B4-BE49-F238E27FC236}">
              <a16:creationId xmlns:a16="http://schemas.microsoft.com/office/drawing/2014/main" id="{00000000-0008-0000-0E00-000075010000}"/>
            </a:ext>
          </a:extLst>
        </xdr:cNvPr>
        <xdr:cNvSpPr txBox="1"/>
      </xdr:nvSpPr>
      <xdr:spPr>
        <a:xfrm>
          <a:off x="7626427" y="147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137940</xdr:rowOff>
    </xdr:from>
    <xdr:ext cx="469744" cy="259045"/>
    <xdr:sp macro="" textlink="">
      <xdr:nvSpPr>
        <xdr:cNvPr id="374" name="n_4aveValue【公営住宅】&#10;一人当たり面積">
          <a:extLst>
            <a:ext uri="{FF2B5EF4-FFF2-40B4-BE49-F238E27FC236}">
              <a16:creationId xmlns:a16="http://schemas.microsoft.com/office/drawing/2014/main" id="{00000000-0008-0000-0E00-000076010000}"/>
            </a:ext>
          </a:extLst>
        </xdr:cNvPr>
        <xdr:cNvSpPr txBox="1"/>
      </xdr:nvSpPr>
      <xdr:spPr>
        <a:xfrm>
          <a:off x="6737427" y="1471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152289</xdr:rowOff>
    </xdr:from>
    <xdr:ext cx="469744" cy="259045"/>
    <xdr:sp macro="" textlink="">
      <xdr:nvSpPr>
        <xdr:cNvPr id="375" name="n_1mainValue【公営住宅】&#10;一人当たり面積">
          <a:extLst>
            <a:ext uri="{FF2B5EF4-FFF2-40B4-BE49-F238E27FC236}">
              <a16:creationId xmlns:a16="http://schemas.microsoft.com/office/drawing/2014/main" id="{00000000-0008-0000-0E00-000077010000}"/>
            </a:ext>
          </a:extLst>
        </xdr:cNvPr>
        <xdr:cNvSpPr txBox="1"/>
      </xdr:nvSpPr>
      <xdr:spPr>
        <a:xfrm>
          <a:off x="9391727" y="1403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153433</xdr:rowOff>
    </xdr:from>
    <xdr:ext cx="469744" cy="259045"/>
    <xdr:sp macro="" textlink="">
      <xdr:nvSpPr>
        <xdr:cNvPr id="376" name="n_2mainValue【公営住宅】&#10;一人当たり面積">
          <a:extLst>
            <a:ext uri="{FF2B5EF4-FFF2-40B4-BE49-F238E27FC236}">
              <a16:creationId xmlns:a16="http://schemas.microsoft.com/office/drawing/2014/main" id="{00000000-0008-0000-0E00-000078010000}"/>
            </a:ext>
          </a:extLst>
        </xdr:cNvPr>
        <xdr:cNvSpPr txBox="1"/>
      </xdr:nvSpPr>
      <xdr:spPr>
        <a:xfrm>
          <a:off x="8515427" y="1404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77" name="n_3mainValue【公営住宅】&#10;一人当たり面積">
          <a:extLst>
            <a:ext uri="{FF2B5EF4-FFF2-40B4-BE49-F238E27FC236}">
              <a16:creationId xmlns:a16="http://schemas.microsoft.com/office/drawing/2014/main" id="{00000000-0008-0000-0E00-000079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151909</xdr:rowOff>
    </xdr:from>
    <xdr:ext cx="469744" cy="259045"/>
    <xdr:sp macro="" textlink="">
      <xdr:nvSpPr>
        <xdr:cNvPr id="378" name="n_4mainValue【公営住宅】&#10;一人当たり面積">
          <a:extLst>
            <a:ext uri="{FF2B5EF4-FFF2-40B4-BE49-F238E27FC236}">
              <a16:creationId xmlns:a16="http://schemas.microsoft.com/office/drawing/2014/main" id="{00000000-0008-0000-0E00-00007A010000}"/>
            </a:ext>
          </a:extLst>
        </xdr:cNvPr>
        <xdr:cNvSpPr txBox="1"/>
      </xdr:nvSpPr>
      <xdr:spPr>
        <a:xfrm>
          <a:off x="6737427" y="1403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0000000-0008-0000-0E00-000083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00000000-0008-0000-0E00-000092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68580</xdr:rowOff>
    </xdr:from>
    <xdr:to>
      <xdr:col>24</xdr:col>
      <xdr:colOff>62865</xdr:colOff>
      <xdr:row>108</xdr:row>
      <xdr:rowOff>55245</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4634865" y="1738503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59072</xdr:rowOff>
    </xdr:from>
    <xdr:ext cx="405111" cy="259045"/>
    <xdr:sp macro="" textlink="">
      <xdr:nvSpPr>
        <xdr:cNvPr id="404" name="【港湾・漁港】&#10;有形固定資産減価償却率最小値テキスト">
          <a:extLst>
            <a:ext uri="{FF2B5EF4-FFF2-40B4-BE49-F238E27FC236}">
              <a16:creationId xmlns:a16="http://schemas.microsoft.com/office/drawing/2014/main" id="{00000000-0008-0000-0E00-000094010000}"/>
            </a:ext>
          </a:extLst>
        </xdr:cNvPr>
        <xdr:cNvSpPr txBox="1"/>
      </xdr:nvSpPr>
      <xdr:spPr>
        <a:xfrm>
          <a:off x="4673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55245</xdr:rowOff>
    </xdr:from>
    <xdr:to>
      <xdr:col>24</xdr:col>
      <xdr:colOff>152400</xdr:colOff>
      <xdr:row>108</xdr:row>
      <xdr:rowOff>55245</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15257</xdr:rowOff>
    </xdr:from>
    <xdr:ext cx="405111" cy="259045"/>
    <xdr:sp macro="" textlink="">
      <xdr:nvSpPr>
        <xdr:cNvPr id="406" name="【港湾・漁港】&#10;有形固定資産減価償却率最大値テキスト">
          <a:extLst>
            <a:ext uri="{FF2B5EF4-FFF2-40B4-BE49-F238E27FC236}">
              <a16:creationId xmlns:a16="http://schemas.microsoft.com/office/drawing/2014/main" id="{00000000-0008-0000-0E00-000096010000}"/>
            </a:ext>
          </a:extLst>
        </xdr:cNvPr>
        <xdr:cNvSpPr txBox="1"/>
      </xdr:nvSpPr>
      <xdr:spPr>
        <a:xfrm>
          <a:off x="4673600" y="1716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68580</xdr:rowOff>
    </xdr:from>
    <xdr:to>
      <xdr:col>24</xdr:col>
      <xdr:colOff>152400</xdr:colOff>
      <xdr:row>101</xdr:row>
      <xdr:rowOff>68580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738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00000000-0008-0000-0E00-000098010000}"/>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63500</xdr:rowOff>
    </xdr:from>
    <xdr:to>
      <xdr:col>20</xdr:col>
      <xdr:colOff>38100</xdr:colOff>
      <xdr:row>104</xdr:row>
      <xdr:rowOff>165100</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3746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50164</xdr:rowOff>
    </xdr:from>
    <xdr:to>
      <xdr:col>10</xdr:col>
      <xdr:colOff>165100</xdr:colOff>
      <xdr:row>104</xdr:row>
      <xdr:rowOff>151764</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68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079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103505</xdr:rowOff>
    </xdr:from>
    <xdr:to>
      <xdr:col>24</xdr:col>
      <xdr:colOff>114300</xdr:colOff>
      <xdr:row>104</xdr:row>
      <xdr:rowOff>33655</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45847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126382</xdr:rowOff>
    </xdr:from>
    <xdr:ext cx="405111" cy="259045"/>
    <xdr:sp macro="" textlink="">
      <xdr:nvSpPr>
        <xdr:cNvPr id="420" name="【港湾・漁港】&#10;有形固定資産減価償却率該当値テキスト">
          <a:extLst>
            <a:ext uri="{FF2B5EF4-FFF2-40B4-BE49-F238E27FC236}">
              <a16:creationId xmlns:a16="http://schemas.microsoft.com/office/drawing/2014/main" id="{00000000-0008-0000-0E00-0000A4010000}"/>
            </a:ext>
          </a:extLst>
        </xdr:cNvPr>
        <xdr:cNvSpPr txBox="1"/>
      </xdr:nvSpPr>
      <xdr:spPr>
        <a:xfrm>
          <a:off x="4673600"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90170</xdr:rowOff>
    </xdr:from>
    <xdr:to>
      <xdr:col>20</xdr:col>
      <xdr:colOff>38100</xdr:colOff>
      <xdr:row>104</xdr:row>
      <xdr:rowOff>20320</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3746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140970</xdr:rowOff>
    </xdr:from>
    <xdr:to>
      <xdr:col>24</xdr:col>
      <xdr:colOff>63500</xdr:colOff>
      <xdr:row>103</xdr:row>
      <xdr:rowOff>154305</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3797300" y="178003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71120</xdr:rowOff>
    </xdr:from>
    <xdr:to>
      <xdr:col>15</xdr:col>
      <xdr:colOff>101600</xdr:colOff>
      <xdr:row>104</xdr:row>
      <xdr:rowOff>1270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2857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121920</xdr:rowOff>
    </xdr:from>
    <xdr:to>
      <xdr:col>19</xdr:col>
      <xdr:colOff>177800</xdr:colOff>
      <xdr:row>103</xdr:row>
      <xdr:rowOff>140970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908300" y="17781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968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83820</xdr:rowOff>
    </xdr:from>
    <xdr:to>
      <xdr:col>15</xdr:col>
      <xdr:colOff>50800</xdr:colOff>
      <xdr:row>103</xdr:row>
      <xdr:rowOff>121920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019300" y="17743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109220</xdr:rowOff>
    </xdr:from>
    <xdr:to>
      <xdr:col>6</xdr:col>
      <xdr:colOff>38100</xdr:colOff>
      <xdr:row>103</xdr:row>
      <xdr:rowOff>39370</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079500" y="1759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160020</xdr:rowOff>
    </xdr:from>
    <xdr:to>
      <xdr:col>10</xdr:col>
      <xdr:colOff>114300</xdr:colOff>
      <xdr:row>103</xdr:row>
      <xdr:rowOff>83820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1130300" y="176479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156227</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129557</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142891</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797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36847</xdr:rowOff>
    </xdr:from>
    <xdr:ext cx="405111"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582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17797</xdr:rowOff>
    </xdr:from>
    <xdr:ext cx="405111"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05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151147</xdr:rowOff>
    </xdr:from>
    <xdr:ext cx="405111"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16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55897</xdr:rowOff>
    </xdr:from>
    <xdr:ext cx="405111" cy="259045"/>
    <xdr:sp macro="" textlink="">
      <xdr:nvSpPr>
        <xdr:cNvPr id="436" name="n_4mainValue【港湾・漁港】&#10;有形固定資産減価償却率">
          <a:extLst>
            <a:ext uri="{FF2B5EF4-FFF2-40B4-BE49-F238E27FC236}">
              <a16:creationId xmlns:a16="http://schemas.microsoft.com/office/drawing/2014/main" id="{00000000-0008-0000-0E00-0000B4010000}"/>
            </a:ext>
          </a:extLst>
        </xdr:cNvPr>
        <xdr:cNvSpPr txBox="1"/>
      </xdr:nvSpPr>
      <xdr:spPr>
        <a:xfrm>
          <a:off x="927744" y="1737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00000000-0008-0000-0E00-0000B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E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109262</xdr:rowOff>
    </xdr:from>
    <xdr:to>
      <xdr:col>54</xdr:col>
      <xdr:colOff>189865</xdr:colOff>
      <xdr:row>109</xdr:row>
      <xdr:rowOff>28173</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0476865" y="17254262"/>
          <a:ext cx="0" cy="146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32000</xdr:rowOff>
    </xdr:from>
    <xdr:ext cx="469744" cy="259045"/>
    <xdr:sp macro="" textlink="">
      <xdr:nvSpPr>
        <xdr:cNvPr id="463" name="【港湾・漁港】&#10;一人当たり有形固定資産（償却資産）額最小値テキスト">
          <a:extLst>
            <a:ext uri="{FF2B5EF4-FFF2-40B4-BE49-F238E27FC236}">
              <a16:creationId xmlns:a16="http://schemas.microsoft.com/office/drawing/2014/main" id="{00000000-0008-0000-0E00-0000CF010000}"/>
            </a:ext>
          </a:extLst>
        </xdr:cNvPr>
        <xdr:cNvSpPr txBox="1"/>
      </xdr:nvSpPr>
      <xdr:spPr>
        <a:xfrm>
          <a:off x="10515600" y="18720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28173</xdr:rowOff>
    </xdr:from>
    <xdr:to>
      <xdr:col>55</xdr:col>
      <xdr:colOff>88900</xdr:colOff>
      <xdr:row>109</xdr:row>
      <xdr:rowOff>28173</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87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55939</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00000000-0008-0000-0E00-0000D1010000}"/>
            </a:ext>
          </a:extLst>
        </xdr:cNvPr>
        <xdr:cNvSpPr txBox="1"/>
      </xdr:nvSpPr>
      <xdr:spPr>
        <a:xfrm>
          <a:off x="10515600" y="170294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109262</xdr:rowOff>
    </xdr:from>
    <xdr:to>
      <xdr:col>55</xdr:col>
      <xdr:colOff>88900</xdr:colOff>
      <xdr:row>100</xdr:row>
      <xdr:rowOff>109262</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0388600" y="1725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115195</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00000000-0008-0000-0E00-0000D3010000}"/>
            </a:ext>
          </a:extLst>
        </xdr:cNvPr>
        <xdr:cNvSpPr txBox="1"/>
      </xdr:nvSpPr>
      <xdr:spPr>
        <a:xfrm>
          <a:off x="10515600" y="182888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92318</xdr:rowOff>
    </xdr:from>
    <xdr:to>
      <xdr:col>55</xdr:col>
      <xdr:colOff>50800</xdr:colOff>
      <xdr:row>108</xdr:row>
      <xdr:rowOff>22468</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0426700" y="184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121399</xdr:rowOff>
    </xdr:from>
    <xdr:to>
      <xdr:col>50</xdr:col>
      <xdr:colOff>165100</xdr:colOff>
      <xdr:row>108</xdr:row>
      <xdr:rowOff>51549</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588500" y="1846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124789</xdr:rowOff>
    </xdr:from>
    <xdr:to>
      <xdr:col>46</xdr:col>
      <xdr:colOff>38100</xdr:colOff>
      <xdr:row>108</xdr:row>
      <xdr:rowOff>54939</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99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47617</xdr:rowOff>
    </xdr:from>
    <xdr:to>
      <xdr:col>41</xdr:col>
      <xdr:colOff>101600</xdr:colOff>
      <xdr:row>108</xdr:row>
      <xdr:rowOff>149217</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10500" y="18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39001</xdr:rowOff>
    </xdr:from>
    <xdr:to>
      <xdr:col>36</xdr:col>
      <xdr:colOff>165100</xdr:colOff>
      <xdr:row>108</xdr:row>
      <xdr:rowOff>140601</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921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19076</xdr:rowOff>
    </xdr:from>
    <xdr:to>
      <xdr:col>55</xdr:col>
      <xdr:colOff>50800</xdr:colOff>
      <xdr:row>108</xdr:row>
      <xdr:rowOff>120676</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0426700" y="185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168953</xdr:rowOff>
    </xdr:from>
    <xdr:ext cx="599010" cy="259045"/>
    <xdr:sp macro="" textlink="">
      <xdr:nvSpPr>
        <xdr:cNvPr id="479" name="【港湾・漁港】&#10;一人当たり有形固定資産（償却資産）額該当値テキスト">
          <a:extLst>
            <a:ext uri="{FF2B5EF4-FFF2-40B4-BE49-F238E27FC236}">
              <a16:creationId xmlns:a16="http://schemas.microsoft.com/office/drawing/2014/main" id="{00000000-0008-0000-0E00-0000DF010000}"/>
            </a:ext>
          </a:extLst>
        </xdr:cNvPr>
        <xdr:cNvSpPr txBox="1"/>
      </xdr:nvSpPr>
      <xdr:spPr>
        <a:xfrm>
          <a:off x="10515600" y="18514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23729</xdr:rowOff>
    </xdr:from>
    <xdr:to>
      <xdr:col>50</xdr:col>
      <xdr:colOff>165100</xdr:colOff>
      <xdr:row>108</xdr:row>
      <xdr:rowOff>125329</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9588500" y="1854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69876</xdr:rowOff>
    </xdr:from>
    <xdr:to>
      <xdr:col>55</xdr:col>
      <xdr:colOff>0</xdr:colOff>
      <xdr:row>108</xdr:row>
      <xdr:rowOff>74529</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9639300" y="18586476"/>
          <a:ext cx="838200" cy="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28538</xdr:rowOff>
    </xdr:from>
    <xdr:to>
      <xdr:col>46</xdr:col>
      <xdr:colOff>38100</xdr:colOff>
      <xdr:row>108</xdr:row>
      <xdr:rowOff>130138</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8699500" y="1854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74529</xdr:rowOff>
    </xdr:from>
    <xdr:to>
      <xdr:col>50</xdr:col>
      <xdr:colOff>114300</xdr:colOff>
      <xdr:row>108</xdr:row>
      <xdr:rowOff>79338</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8750300" y="18591129"/>
          <a:ext cx="889000" cy="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29170</xdr:rowOff>
    </xdr:from>
    <xdr:to>
      <xdr:col>41</xdr:col>
      <xdr:colOff>101600</xdr:colOff>
      <xdr:row>108</xdr:row>
      <xdr:rowOff>130770</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7810500" y="185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79338</xdr:rowOff>
    </xdr:from>
    <xdr:to>
      <xdr:col>45</xdr:col>
      <xdr:colOff>177800</xdr:colOff>
      <xdr:row>108</xdr:row>
      <xdr:rowOff>79970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7861300" y="18595938"/>
          <a:ext cx="889000" cy="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36454</xdr:rowOff>
    </xdr:from>
    <xdr:to>
      <xdr:col>36</xdr:col>
      <xdr:colOff>165100</xdr:colOff>
      <xdr:row>108</xdr:row>
      <xdr:rowOff>138054</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6921500" y="185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79970</xdr:rowOff>
    </xdr:from>
    <xdr:to>
      <xdr:col>41</xdr:col>
      <xdr:colOff>50800</xdr:colOff>
      <xdr:row>108</xdr:row>
      <xdr:rowOff>87254</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flipV="1">
          <a:off x="6972300" y="18596570"/>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68076</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7095" y="18241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71466</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7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140344</xdr:rowOff>
    </xdr:from>
    <xdr:ext cx="534377" cy="259045"/>
    <xdr:sp macro="" textlink="">
      <xdr:nvSpPr>
        <xdr:cNvPr id="490" name="n_3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94111" y="1865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131728</xdr:rowOff>
    </xdr:from>
    <xdr:ext cx="599010" cy="259045"/>
    <xdr:sp macro="" textlink="">
      <xdr:nvSpPr>
        <xdr:cNvPr id="491" name="n_4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672795" y="1864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116456</xdr:rowOff>
    </xdr:from>
    <xdr:ext cx="599010" cy="259045"/>
    <xdr:sp macro="" textlink="">
      <xdr:nvSpPr>
        <xdr:cNvPr id="492" name="n_1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27095" y="1863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121265</xdr:rowOff>
    </xdr:from>
    <xdr:ext cx="599010" cy="259045"/>
    <xdr:sp macro="" textlink="">
      <xdr:nvSpPr>
        <xdr:cNvPr id="493" name="n_2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50795" y="1863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147297</xdr:rowOff>
    </xdr:from>
    <xdr:ext cx="599010" cy="259045"/>
    <xdr:sp macro="" textlink="">
      <xdr:nvSpPr>
        <xdr:cNvPr id="494" name="n_3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61795" y="1832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154581</xdr:rowOff>
    </xdr:from>
    <xdr:ext cx="599010" cy="259045"/>
    <xdr:sp macro="" textlink="">
      <xdr:nvSpPr>
        <xdr:cNvPr id="495" name="n_4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672795" y="1832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79691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90187</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262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15875</xdr:rowOff>
    </xdr:from>
    <xdr:to>
      <xdr:col>85</xdr:col>
      <xdr:colOff>177800</xdr:colOff>
      <xdr:row>40</xdr:row>
      <xdr:rowOff>117475</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165752</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118110</xdr:rowOff>
    </xdr:from>
    <xdr:to>
      <xdr:col>85</xdr:col>
      <xdr:colOff>127000</xdr:colOff>
      <xdr:row>40</xdr:row>
      <xdr:rowOff>66675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680466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8255</xdr:rowOff>
    </xdr:from>
    <xdr:to>
      <xdr:col>76</xdr:col>
      <xdr:colOff>165100</xdr:colOff>
      <xdr:row>40</xdr:row>
      <xdr:rowOff>109855</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68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118110</xdr:rowOff>
    </xdr:from>
    <xdr:to>
      <xdr:col>81</xdr:col>
      <xdr:colOff>50800</xdr:colOff>
      <xdr:row>40</xdr:row>
      <xdr:rowOff>59055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flipV="1">
          <a:off x="14592300" y="680466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17780</xdr:rowOff>
    </xdr:from>
    <xdr:to>
      <xdr:col>72</xdr:col>
      <xdr:colOff>38100</xdr:colOff>
      <xdr:row>40</xdr:row>
      <xdr:rowOff>119380</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59055</xdr:rowOff>
    </xdr:from>
    <xdr:to>
      <xdr:col>76</xdr:col>
      <xdr:colOff>114300</xdr:colOff>
      <xdr:row>40</xdr:row>
      <xdr:rowOff>68580</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flipV="1">
          <a:off x="13703300" y="69170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90170</xdr:rowOff>
    </xdr:from>
    <xdr:to>
      <xdr:col>67</xdr:col>
      <xdr:colOff>101600</xdr:colOff>
      <xdr:row>40</xdr:row>
      <xdr:rowOff>20320</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140970</xdr:rowOff>
    </xdr:from>
    <xdr:to>
      <xdr:col>71</xdr:col>
      <xdr:colOff>177800</xdr:colOff>
      <xdr:row>40</xdr:row>
      <xdr:rowOff>68580</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68275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100982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695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110507</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696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11447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686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8674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152417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83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166370</xdr:rowOff>
    </xdr:from>
    <xdr:to>
      <xdr:col>116</xdr:col>
      <xdr:colOff>114300</xdr:colOff>
      <xdr:row>39</xdr:row>
      <xdr:rowOff>96520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17797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154940</xdr:rowOff>
    </xdr:from>
    <xdr:to>
      <xdr:col>112</xdr:col>
      <xdr:colOff>38100</xdr:colOff>
      <xdr:row>39</xdr:row>
      <xdr:rowOff>85090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34290</xdr:rowOff>
    </xdr:from>
    <xdr:to>
      <xdr:col>116</xdr:col>
      <xdr:colOff>63500</xdr:colOff>
      <xdr:row>39</xdr:row>
      <xdr:rowOff>45720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1323300" y="67208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162560</xdr:rowOff>
    </xdr:from>
    <xdr:to>
      <xdr:col>107</xdr:col>
      <xdr:colOff>101600</xdr:colOff>
      <xdr:row>39</xdr:row>
      <xdr:rowOff>92710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34290</xdr:rowOff>
    </xdr:from>
    <xdr:to>
      <xdr:col>111</xdr:col>
      <xdr:colOff>177800</xdr:colOff>
      <xdr:row>39</xdr:row>
      <xdr:rowOff>41910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6720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166370</xdr:rowOff>
    </xdr:from>
    <xdr:to>
      <xdr:col>102</xdr:col>
      <xdr:colOff>165100</xdr:colOff>
      <xdr:row>39</xdr:row>
      <xdr:rowOff>96520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41910</xdr:rowOff>
    </xdr:from>
    <xdr:to>
      <xdr:col>107</xdr:col>
      <xdr:colOff>50800</xdr:colOff>
      <xdr:row>39</xdr:row>
      <xdr:rowOff>45720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flipV="1">
          <a:off x="19545300" y="67284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2540</xdr:rowOff>
    </xdr:from>
    <xdr:to>
      <xdr:col>98</xdr:col>
      <xdr:colOff>38100</xdr:colOff>
      <xdr:row>39</xdr:row>
      <xdr:rowOff>104140</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45720</xdr:rowOff>
    </xdr:from>
    <xdr:to>
      <xdr:col>102</xdr:col>
      <xdr:colOff>114300</xdr:colOff>
      <xdr:row>39</xdr:row>
      <xdr:rowOff>53340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flipV="1">
          <a:off x="18656300" y="67322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91457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91457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94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101617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113047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93980</xdr:rowOff>
    </xdr:from>
    <xdr:to>
      <xdr:col>85</xdr:col>
      <xdr:colOff>177800</xdr:colOff>
      <xdr:row>61</xdr:row>
      <xdr:rowOff>24130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72407</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88265</xdr:rowOff>
    </xdr:from>
    <xdr:to>
      <xdr:col>81</xdr:col>
      <xdr:colOff>101600</xdr:colOff>
      <xdr:row>61</xdr:row>
      <xdr:rowOff>18415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139065</xdr:rowOff>
    </xdr:from>
    <xdr:to>
      <xdr:col>85</xdr:col>
      <xdr:colOff>127000</xdr:colOff>
      <xdr:row>60</xdr:row>
      <xdr:rowOff>144780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4260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61</xdr:row>
      <xdr:rowOff>7620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flipV="1">
          <a:off x="14592300" y="104260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34925</xdr:rowOff>
    </xdr:from>
    <xdr:to>
      <xdr:col>72</xdr:col>
      <xdr:colOff>38100</xdr:colOff>
      <xdr:row>62</xdr:row>
      <xdr:rowOff>136525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62</xdr:row>
      <xdr:rowOff>85725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3703300" y="10466070"/>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149225</xdr:rowOff>
    </xdr:from>
    <xdr:to>
      <xdr:col>67</xdr:col>
      <xdr:colOff>101600</xdr:colOff>
      <xdr:row>62</xdr:row>
      <xdr:rowOff>79375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28575</xdr:rowOff>
    </xdr:from>
    <xdr:to>
      <xdr:col>71</xdr:col>
      <xdr:colOff>177800</xdr:colOff>
      <xdr:row>62</xdr:row>
      <xdr:rowOff>85725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14300" y="106584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12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156862</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9542</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127652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70502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a:extLst>
            <a:ext uri="{FF2B5EF4-FFF2-40B4-BE49-F238E27FC236}">
              <a16:creationId xmlns:a16="http://schemas.microsoft.com/office/drawing/2014/main" id="{00000000-0008-0000-0E00-0000B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flipV="1">
          <a:off x="22160864" y="9509760"/>
          <a:ext cx="0" cy="156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692" name="【学校施設】&#10;一人当たり面積最小値テキスト">
          <a:extLst>
            <a:ext uri="{FF2B5EF4-FFF2-40B4-BE49-F238E27FC236}">
              <a16:creationId xmlns:a16="http://schemas.microsoft.com/office/drawing/2014/main" id="{00000000-0008-0000-0E00-0000B4020000}"/>
            </a:ext>
          </a:extLst>
        </xdr:cNvPr>
        <xdr:cNvSpPr txBox="1"/>
      </xdr:nvSpPr>
      <xdr:spPr>
        <a:xfrm>
          <a:off x="22199600" y="1107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22072600" y="1107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94" name="【学校施設】&#10;一人当たり面積最大値テキスト">
          <a:extLst>
            <a:ext uri="{FF2B5EF4-FFF2-40B4-BE49-F238E27FC236}">
              <a16:creationId xmlns:a16="http://schemas.microsoft.com/office/drawing/2014/main" id="{00000000-0008-0000-0E00-0000B6020000}"/>
            </a:ext>
          </a:extLst>
        </xdr:cNvPr>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64787</xdr:rowOff>
    </xdr:from>
    <xdr:ext cx="469744" cy="259045"/>
    <xdr:sp macro="" textlink="">
      <xdr:nvSpPr>
        <xdr:cNvPr id="696" name="【学校施設】&#10;一人当たり面積平均値テキスト">
          <a:extLst>
            <a:ext uri="{FF2B5EF4-FFF2-40B4-BE49-F238E27FC236}">
              <a16:creationId xmlns:a16="http://schemas.microsoft.com/office/drawing/2014/main" id="{00000000-0008-0000-0E00-0000B8020000}"/>
            </a:ext>
          </a:extLst>
        </xdr:cNvPr>
        <xdr:cNvSpPr txBox="1"/>
      </xdr:nvSpPr>
      <xdr:spPr>
        <a:xfrm>
          <a:off x="22199600" y="10694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1272500" y="1072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0383500" y="1072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19494500" y="1071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8605500" y="107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48413</xdr:rowOff>
    </xdr:from>
    <xdr:to>
      <xdr:col>116</xdr:col>
      <xdr:colOff>114300</xdr:colOff>
      <xdr:row>62</xdr:row>
      <xdr:rowOff>150013</xdr:rowOff>
    </xdr:to>
    <xdr:sp macro="" textlink="">
      <xdr:nvSpPr>
        <xdr:cNvPr id="707" name="楕円 706">
          <a:extLst>
            <a:ext uri="{FF2B5EF4-FFF2-40B4-BE49-F238E27FC236}">
              <a16:creationId xmlns:a16="http://schemas.microsoft.com/office/drawing/2014/main" id="{00000000-0008-0000-0E00-0000C3020000}"/>
            </a:ext>
          </a:extLst>
        </xdr:cNvPr>
        <xdr:cNvSpPr/>
      </xdr:nvSpPr>
      <xdr:spPr>
        <a:xfrm>
          <a:off x="22110700" y="106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71290</xdr:rowOff>
    </xdr:from>
    <xdr:ext cx="469744" cy="259045"/>
    <xdr:sp macro="" textlink="">
      <xdr:nvSpPr>
        <xdr:cNvPr id="708" name="【学校施設】&#10;一人当たり面積該当値テキスト">
          <a:extLst>
            <a:ext uri="{FF2B5EF4-FFF2-40B4-BE49-F238E27FC236}">
              <a16:creationId xmlns:a16="http://schemas.microsoft.com/office/drawing/2014/main" id="{00000000-0008-0000-0E00-0000C4020000}"/>
            </a:ext>
          </a:extLst>
        </xdr:cNvPr>
        <xdr:cNvSpPr txBox="1"/>
      </xdr:nvSpPr>
      <xdr:spPr>
        <a:xfrm>
          <a:off x="22199600" y="105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96875</xdr:rowOff>
    </xdr:from>
    <xdr:to>
      <xdr:col>112</xdr:col>
      <xdr:colOff>38100</xdr:colOff>
      <xdr:row>63</xdr:row>
      <xdr:rowOff>27025</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1272500" y="1072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99213</xdr:rowOff>
    </xdr:from>
    <xdr:to>
      <xdr:col>116</xdr:col>
      <xdr:colOff>63500</xdr:colOff>
      <xdr:row>62</xdr:row>
      <xdr:rowOff>147675</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flipV="1">
          <a:off x="21323300" y="10729113"/>
          <a:ext cx="838200" cy="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79959</xdr:rowOff>
    </xdr:from>
    <xdr:to>
      <xdr:col>107</xdr:col>
      <xdr:colOff>101600</xdr:colOff>
      <xdr:row>63</xdr:row>
      <xdr:rowOff>10109</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0383500" y="1070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130759</xdr:rowOff>
    </xdr:from>
    <xdr:to>
      <xdr:col>111</xdr:col>
      <xdr:colOff>177800</xdr:colOff>
      <xdr:row>62</xdr:row>
      <xdr:rowOff>147675</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20434300" y="10760659"/>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69901</xdr:rowOff>
    </xdr:from>
    <xdr:to>
      <xdr:col>102</xdr:col>
      <xdr:colOff>165100</xdr:colOff>
      <xdr:row>63</xdr:row>
      <xdr:rowOff>51</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19494500" y="1069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120701</xdr:rowOff>
    </xdr:from>
    <xdr:to>
      <xdr:col>107</xdr:col>
      <xdr:colOff>50800</xdr:colOff>
      <xdr:row>62</xdr:row>
      <xdr:rowOff>130759</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9545300" y="10750601"/>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75844</xdr:rowOff>
    </xdr:from>
    <xdr:to>
      <xdr:col>98</xdr:col>
      <xdr:colOff>38100</xdr:colOff>
      <xdr:row>63</xdr:row>
      <xdr:rowOff>5994</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8605500" y="1070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120701</xdr:rowOff>
    </xdr:from>
    <xdr:to>
      <xdr:col>102</xdr:col>
      <xdr:colOff>114300</xdr:colOff>
      <xdr:row>62</xdr:row>
      <xdr:rowOff>126644</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18656300" y="10750601"/>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717" name="n_1aveValue【学校施設】&#10;一人当たり面積">
          <a:extLst>
            <a:ext uri="{FF2B5EF4-FFF2-40B4-BE49-F238E27FC236}">
              <a16:creationId xmlns:a16="http://schemas.microsoft.com/office/drawing/2014/main" id="{00000000-0008-0000-0E00-0000CD020000}"/>
            </a:ext>
          </a:extLst>
        </xdr:cNvPr>
        <xdr:cNvSpPr txBox="1"/>
      </xdr:nvSpPr>
      <xdr:spPr>
        <a:xfrm>
          <a:off x="210757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718" name="n_2aveValue【学校施設】&#10;一人当たり面積">
          <a:extLst>
            <a:ext uri="{FF2B5EF4-FFF2-40B4-BE49-F238E27FC236}">
              <a16:creationId xmlns:a16="http://schemas.microsoft.com/office/drawing/2014/main" id="{00000000-0008-0000-0E00-0000CE020000}"/>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8094</xdr:rowOff>
    </xdr:from>
    <xdr:ext cx="469744" cy="259045"/>
    <xdr:sp macro="" textlink="">
      <xdr:nvSpPr>
        <xdr:cNvPr id="719" name="n_3aveValue【学校施設】&#10;一人当たり面積">
          <a:extLst>
            <a:ext uri="{FF2B5EF4-FFF2-40B4-BE49-F238E27FC236}">
              <a16:creationId xmlns:a16="http://schemas.microsoft.com/office/drawing/2014/main" id="{00000000-0008-0000-0E00-0000CF020000}"/>
            </a:ext>
          </a:extLst>
        </xdr:cNvPr>
        <xdr:cNvSpPr txBox="1"/>
      </xdr:nvSpPr>
      <xdr:spPr>
        <a:xfrm>
          <a:off x="19310427" y="10809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13581</xdr:rowOff>
    </xdr:from>
    <xdr:ext cx="469744" cy="259045"/>
    <xdr:sp macro="" textlink="">
      <xdr:nvSpPr>
        <xdr:cNvPr id="720" name="n_4aveValue【学校施設】&#10;一人当たり面積">
          <a:extLst>
            <a:ext uri="{FF2B5EF4-FFF2-40B4-BE49-F238E27FC236}">
              <a16:creationId xmlns:a16="http://schemas.microsoft.com/office/drawing/2014/main" id="{00000000-0008-0000-0E00-0000D0020000}"/>
            </a:ext>
          </a:extLst>
        </xdr:cNvPr>
        <xdr:cNvSpPr txBox="1"/>
      </xdr:nvSpPr>
      <xdr:spPr>
        <a:xfrm>
          <a:off x="18421427" y="108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18152</xdr:rowOff>
    </xdr:from>
    <xdr:ext cx="469744" cy="259045"/>
    <xdr:sp macro="" textlink="">
      <xdr:nvSpPr>
        <xdr:cNvPr id="721" name="n_1mainValue【学校施設】&#10;一人当たり面積">
          <a:extLst>
            <a:ext uri="{FF2B5EF4-FFF2-40B4-BE49-F238E27FC236}">
              <a16:creationId xmlns:a16="http://schemas.microsoft.com/office/drawing/2014/main" id="{00000000-0008-0000-0E00-0000D1020000}"/>
            </a:ext>
          </a:extLst>
        </xdr:cNvPr>
        <xdr:cNvSpPr txBox="1"/>
      </xdr:nvSpPr>
      <xdr:spPr>
        <a:xfrm>
          <a:off x="21075727" y="1081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26636</xdr:rowOff>
    </xdr:from>
    <xdr:ext cx="469744" cy="259045"/>
    <xdr:sp macro="" textlink="">
      <xdr:nvSpPr>
        <xdr:cNvPr id="722" name="n_2mainValue【学校施設】&#10;一人当たり面積">
          <a:extLst>
            <a:ext uri="{FF2B5EF4-FFF2-40B4-BE49-F238E27FC236}">
              <a16:creationId xmlns:a16="http://schemas.microsoft.com/office/drawing/2014/main" id="{00000000-0008-0000-0E00-0000D2020000}"/>
            </a:ext>
          </a:extLst>
        </xdr:cNvPr>
        <xdr:cNvSpPr txBox="1"/>
      </xdr:nvSpPr>
      <xdr:spPr>
        <a:xfrm>
          <a:off x="20199427" y="1048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16578</xdr:rowOff>
    </xdr:from>
    <xdr:ext cx="469744" cy="259045"/>
    <xdr:sp macro="" textlink="">
      <xdr:nvSpPr>
        <xdr:cNvPr id="723" name="n_3mainValue【学校施設】&#10;一人当たり面積">
          <a:extLst>
            <a:ext uri="{FF2B5EF4-FFF2-40B4-BE49-F238E27FC236}">
              <a16:creationId xmlns:a16="http://schemas.microsoft.com/office/drawing/2014/main" id="{00000000-0008-0000-0E00-0000D3020000}"/>
            </a:ext>
          </a:extLst>
        </xdr:cNvPr>
        <xdr:cNvSpPr txBox="1"/>
      </xdr:nvSpPr>
      <xdr:spPr>
        <a:xfrm>
          <a:off x="19310427" y="1047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22521</xdr:rowOff>
    </xdr:from>
    <xdr:ext cx="469744" cy="259045"/>
    <xdr:sp macro="" textlink="">
      <xdr:nvSpPr>
        <xdr:cNvPr id="724" name="n_4mainValue【学校施設】&#10;一人当たり面積">
          <a:extLst>
            <a:ext uri="{FF2B5EF4-FFF2-40B4-BE49-F238E27FC236}">
              <a16:creationId xmlns:a16="http://schemas.microsoft.com/office/drawing/2014/main" id="{00000000-0008-0000-0E00-0000D4020000}"/>
            </a:ext>
          </a:extLst>
        </xdr:cNvPr>
        <xdr:cNvSpPr txBox="1"/>
      </xdr:nvSpPr>
      <xdr:spPr>
        <a:xfrm>
          <a:off x="18421427" y="1048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00000000-0008-0000-0E00-0000ED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flipV="1">
          <a:off x="16318864"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a:extLst>
            <a:ext uri="{FF2B5EF4-FFF2-40B4-BE49-F238E27FC236}">
              <a16:creationId xmlns:a16="http://schemas.microsoft.com/office/drawing/2014/main" id="{00000000-0008-0000-0E00-0000EF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753" name="【児童館】&#10;有形固定資産減価償却率最大値テキスト">
          <a:extLst>
            <a:ext uri="{FF2B5EF4-FFF2-40B4-BE49-F238E27FC236}">
              <a16:creationId xmlns:a16="http://schemas.microsoft.com/office/drawing/2014/main" id="{00000000-0008-0000-0E00-0000F1020000}"/>
            </a:ext>
          </a:extLst>
        </xdr:cNvPr>
        <xdr:cNvSpPr txBox="1"/>
      </xdr:nvSpPr>
      <xdr:spPr>
        <a:xfrm>
          <a:off x="16357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755" name="【児童館】&#10;有形固定資産減価償却率平均値テキスト">
          <a:extLst>
            <a:ext uri="{FF2B5EF4-FFF2-40B4-BE49-F238E27FC236}">
              <a16:creationId xmlns:a16="http://schemas.microsoft.com/office/drawing/2014/main" id="{00000000-0008-0000-0E00-0000F3020000}"/>
            </a:ext>
          </a:extLst>
        </xdr:cNvPr>
        <xdr:cNvSpPr txBox="1"/>
      </xdr:nvSpPr>
      <xdr:spPr>
        <a:xfrm>
          <a:off x="16357600" y="1407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756" name="フローチャート: 判断 755">
          <a:extLst>
            <a:ext uri="{FF2B5EF4-FFF2-40B4-BE49-F238E27FC236}">
              <a16:creationId xmlns:a16="http://schemas.microsoft.com/office/drawing/2014/main" id="{00000000-0008-0000-0E00-0000F4020000}"/>
            </a:ext>
          </a:extLst>
        </xdr:cNvPr>
        <xdr:cNvSpPr/>
      </xdr:nvSpPr>
      <xdr:spPr>
        <a:xfrm>
          <a:off x="162687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757" name="フローチャート: 判断 756">
          <a:extLst>
            <a:ext uri="{FF2B5EF4-FFF2-40B4-BE49-F238E27FC236}">
              <a16:creationId xmlns:a16="http://schemas.microsoft.com/office/drawing/2014/main" id="{00000000-0008-0000-0E00-0000F5020000}"/>
            </a:ext>
          </a:extLst>
        </xdr:cNvPr>
        <xdr:cNvSpPr/>
      </xdr:nvSpPr>
      <xdr:spPr>
        <a:xfrm>
          <a:off x="15430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2763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139156</xdr:rowOff>
    </xdr:from>
    <xdr:to>
      <xdr:col>85</xdr:col>
      <xdr:colOff>177800</xdr:colOff>
      <xdr:row>82</xdr:row>
      <xdr:rowOff>69306</xdr:rowOff>
    </xdr:to>
    <xdr:sp macro="" textlink="">
      <xdr:nvSpPr>
        <xdr:cNvPr id="766" name="楕円 765">
          <a:extLst>
            <a:ext uri="{FF2B5EF4-FFF2-40B4-BE49-F238E27FC236}">
              <a16:creationId xmlns:a16="http://schemas.microsoft.com/office/drawing/2014/main" id="{00000000-0008-0000-0E00-0000FE020000}"/>
            </a:ext>
          </a:extLst>
        </xdr:cNvPr>
        <xdr:cNvSpPr/>
      </xdr:nvSpPr>
      <xdr:spPr>
        <a:xfrm>
          <a:off x="16268700" y="140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162033</xdr:rowOff>
    </xdr:from>
    <xdr:ext cx="405111" cy="259045"/>
    <xdr:sp macro="" textlink="">
      <xdr:nvSpPr>
        <xdr:cNvPr id="767" name="【児童館】&#10;有形固定資産減価償却率該当値テキスト">
          <a:extLst>
            <a:ext uri="{FF2B5EF4-FFF2-40B4-BE49-F238E27FC236}">
              <a16:creationId xmlns:a16="http://schemas.microsoft.com/office/drawing/2014/main" id="{00000000-0008-0000-0E00-0000FF020000}"/>
            </a:ext>
          </a:extLst>
        </xdr:cNvPr>
        <xdr:cNvSpPr txBox="1"/>
      </xdr:nvSpPr>
      <xdr:spPr>
        <a:xfrm>
          <a:off x="16357600" y="1387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65677</xdr:rowOff>
    </xdr:from>
    <xdr:to>
      <xdr:col>81</xdr:col>
      <xdr:colOff>101600</xdr:colOff>
      <xdr:row>81</xdr:row>
      <xdr:rowOff>167277</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5430500" y="13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116477</xdr:rowOff>
    </xdr:from>
    <xdr:to>
      <xdr:col>85</xdr:col>
      <xdr:colOff>127000</xdr:colOff>
      <xdr:row>82</xdr:row>
      <xdr:rowOff>18506</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15481300" y="14003927"/>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13426</xdr:rowOff>
    </xdr:from>
    <xdr:to>
      <xdr:col>76</xdr:col>
      <xdr:colOff>165100</xdr:colOff>
      <xdr:row>81</xdr:row>
      <xdr:rowOff>115026</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4541500" y="1390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64226</xdr:rowOff>
    </xdr:from>
    <xdr:to>
      <xdr:col>81</xdr:col>
      <xdr:colOff>50800</xdr:colOff>
      <xdr:row>81</xdr:row>
      <xdr:rowOff>116477</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4592300" y="1395167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155666</xdr:rowOff>
    </xdr:from>
    <xdr:to>
      <xdr:col>76</xdr:col>
      <xdr:colOff>114300</xdr:colOff>
      <xdr:row>81</xdr:row>
      <xdr:rowOff>64226</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3703300" y="1387166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363</xdr:rowOff>
    </xdr:from>
    <xdr:to>
      <xdr:col>67</xdr:col>
      <xdr:colOff>101600</xdr:colOff>
      <xdr:row>80</xdr:row>
      <xdr:rowOff>101963</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2763500" y="1371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51163</xdr:rowOff>
    </xdr:from>
    <xdr:to>
      <xdr:col>71</xdr:col>
      <xdr:colOff>177800</xdr:colOff>
      <xdr:row>80</xdr:row>
      <xdr:rowOff>155666</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2814300" y="1376716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776" name="n_1aveValue【児童館】&#10;有形固定資産減価償却率">
          <a:extLst>
            <a:ext uri="{FF2B5EF4-FFF2-40B4-BE49-F238E27FC236}">
              <a16:creationId xmlns:a16="http://schemas.microsoft.com/office/drawing/2014/main" id="{00000000-0008-0000-0E00-000008030000}"/>
            </a:ext>
          </a:extLst>
        </xdr:cNvPr>
        <xdr:cNvSpPr txBox="1"/>
      </xdr:nvSpPr>
      <xdr:spPr>
        <a:xfrm>
          <a:off x="15266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777" name="n_2aveValue【児童館】&#10;有形固定資産減価償却率">
          <a:extLst>
            <a:ext uri="{FF2B5EF4-FFF2-40B4-BE49-F238E27FC236}">
              <a16:creationId xmlns:a16="http://schemas.microsoft.com/office/drawing/2014/main" id="{00000000-0008-0000-0E00-000009030000}"/>
            </a:ext>
          </a:extLst>
        </xdr:cNvPr>
        <xdr:cNvSpPr txBox="1"/>
      </xdr:nvSpPr>
      <xdr:spPr>
        <a:xfrm>
          <a:off x="14389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8" name="n_3aveValue【児童館】&#10;有形固定資産減価償却率">
          <a:extLst>
            <a:ext uri="{FF2B5EF4-FFF2-40B4-BE49-F238E27FC236}">
              <a16:creationId xmlns:a16="http://schemas.microsoft.com/office/drawing/2014/main" id="{00000000-0008-0000-0E00-00000A030000}"/>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779" name="n_4aveValue【児童館】&#10;有形固定資産減価償却率">
          <a:extLst>
            <a:ext uri="{FF2B5EF4-FFF2-40B4-BE49-F238E27FC236}">
              <a16:creationId xmlns:a16="http://schemas.microsoft.com/office/drawing/2014/main" id="{00000000-0008-0000-0E00-00000B030000}"/>
            </a:ext>
          </a:extLst>
        </xdr:cNvPr>
        <xdr:cNvSpPr txBox="1"/>
      </xdr:nvSpPr>
      <xdr:spPr>
        <a:xfrm>
          <a:off x="12611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12354</xdr:rowOff>
    </xdr:from>
    <xdr:ext cx="405111" cy="259045"/>
    <xdr:sp macro="" textlink="">
      <xdr:nvSpPr>
        <xdr:cNvPr id="780" name="n_1mainValue【児童館】&#10;有形固定資産減価償却率">
          <a:extLst>
            <a:ext uri="{FF2B5EF4-FFF2-40B4-BE49-F238E27FC236}">
              <a16:creationId xmlns:a16="http://schemas.microsoft.com/office/drawing/2014/main" id="{00000000-0008-0000-0E00-00000C030000}"/>
            </a:ext>
          </a:extLst>
        </xdr:cNvPr>
        <xdr:cNvSpPr txBox="1"/>
      </xdr:nvSpPr>
      <xdr:spPr>
        <a:xfrm>
          <a:off x="152660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131553</xdr:rowOff>
    </xdr:from>
    <xdr:ext cx="405111" cy="259045"/>
    <xdr:sp macro="" textlink="">
      <xdr:nvSpPr>
        <xdr:cNvPr id="781" name="n_2mainValue【児童館】&#10;有形固定資産減価償却率">
          <a:extLst>
            <a:ext uri="{FF2B5EF4-FFF2-40B4-BE49-F238E27FC236}">
              <a16:creationId xmlns:a16="http://schemas.microsoft.com/office/drawing/2014/main" id="{00000000-0008-0000-0E00-00000D030000}"/>
            </a:ext>
          </a:extLst>
        </xdr:cNvPr>
        <xdr:cNvSpPr txBox="1"/>
      </xdr:nvSpPr>
      <xdr:spPr>
        <a:xfrm>
          <a:off x="14389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782" name="n_3mainValue【児童館】&#10;有形固定資産減価償却率">
          <a:extLst>
            <a:ext uri="{FF2B5EF4-FFF2-40B4-BE49-F238E27FC236}">
              <a16:creationId xmlns:a16="http://schemas.microsoft.com/office/drawing/2014/main" id="{00000000-0008-0000-0E00-00000E030000}"/>
            </a:ext>
          </a:extLst>
        </xdr:cNvPr>
        <xdr:cNvSpPr txBox="1"/>
      </xdr:nvSpPr>
      <xdr:spPr>
        <a:xfrm>
          <a:off x="13500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118490</xdr:rowOff>
    </xdr:from>
    <xdr:ext cx="405111" cy="259045"/>
    <xdr:sp macro="" textlink="">
      <xdr:nvSpPr>
        <xdr:cNvPr id="783" name="n_4mainValue【児童館】&#10;有形固定資産減価償却率">
          <a:extLst>
            <a:ext uri="{FF2B5EF4-FFF2-40B4-BE49-F238E27FC236}">
              <a16:creationId xmlns:a16="http://schemas.microsoft.com/office/drawing/2014/main" id="{00000000-0008-0000-0E00-00000F030000}"/>
            </a:ext>
          </a:extLst>
        </xdr:cNvPr>
        <xdr:cNvSpPr txBox="1"/>
      </xdr:nvSpPr>
      <xdr:spPr>
        <a:xfrm>
          <a:off x="12611744" y="1349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0000000-0008-0000-0E00-000010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00000000-0008-0000-0E00-000011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00000000-0008-0000-0E00-000019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00000000-0008-0000-0E00-00001A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00000000-0008-0000-0E00-00001B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00000000-0008-0000-0E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8" name="【児童館】&#10;一人当たり面積最小値テキスト">
          <a:extLst>
            <a:ext uri="{FF2B5EF4-FFF2-40B4-BE49-F238E27FC236}">
              <a16:creationId xmlns:a16="http://schemas.microsoft.com/office/drawing/2014/main" id="{00000000-0008-0000-0E00-000028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10" name="【児童館】&#10;一人当たり面積最大値テキスト">
          <a:extLst>
            <a:ext uri="{FF2B5EF4-FFF2-40B4-BE49-F238E27FC236}">
              <a16:creationId xmlns:a16="http://schemas.microsoft.com/office/drawing/2014/main" id="{00000000-0008-0000-0E00-00002A030000}"/>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812" name="【児童館】&#10;一人当たり面積平均値テキスト">
          <a:extLst>
            <a:ext uri="{FF2B5EF4-FFF2-40B4-BE49-F238E27FC236}">
              <a16:creationId xmlns:a16="http://schemas.microsoft.com/office/drawing/2014/main" id="{00000000-0008-0000-0E00-00002C030000}"/>
            </a:ext>
          </a:extLst>
        </xdr:cNvPr>
        <xdr:cNvSpPr txBox="1"/>
      </xdr:nvSpPr>
      <xdr:spPr>
        <a:xfrm>
          <a:off x="22199600" y="1418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118127</xdr:rowOff>
    </xdr:from>
    <xdr:ext cx="469744" cy="259045"/>
    <xdr:sp macro="" textlink="">
      <xdr:nvSpPr>
        <xdr:cNvPr id="824" name="【児童館】&#10;一人当たり面積該当値テキスト">
          <a:extLst>
            <a:ext uri="{FF2B5EF4-FFF2-40B4-BE49-F238E27FC236}">
              <a16:creationId xmlns:a16="http://schemas.microsoft.com/office/drawing/2014/main" id="{00000000-0008-0000-0E00-000038030000}"/>
            </a:ext>
          </a:extLst>
        </xdr:cNvPr>
        <xdr:cNvSpPr txBox="1"/>
      </xdr:nvSpPr>
      <xdr:spPr>
        <a:xfrm>
          <a:off x="22199600"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158750</xdr:rowOff>
    </xdr:from>
    <xdr:to>
      <xdr:col>112</xdr:col>
      <xdr:colOff>38100</xdr:colOff>
      <xdr:row>85</xdr:row>
      <xdr:rowOff>88900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1272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38100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flipV="1">
          <a:off x="21323300" y="14592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158750</xdr:rowOff>
    </xdr:from>
    <xdr:to>
      <xdr:col>107</xdr:col>
      <xdr:colOff>101600</xdr:colOff>
      <xdr:row>85</xdr:row>
      <xdr:rowOff>88900</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0383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38100</xdr:rowOff>
    </xdr:from>
    <xdr:to>
      <xdr:col>111</xdr:col>
      <xdr:colOff>177800</xdr:colOff>
      <xdr:row>85</xdr:row>
      <xdr:rowOff>38100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0434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158750</xdr:rowOff>
    </xdr:from>
    <xdr:to>
      <xdr:col>102</xdr:col>
      <xdr:colOff>165100</xdr:colOff>
      <xdr:row>85</xdr:row>
      <xdr:rowOff>88900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9494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38100</xdr:rowOff>
    </xdr:from>
    <xdr:to>
      <xdr:col>107</xdr:col>
      <xdr:colOff>50800</xdr:colOff>
      <xdr:row>85</xdr:row>
      <xdr:rowOff>38100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9545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38100</xdr:rowOff>
    </xdr:from>
    <xdr:to>
      <xdr:col>102</xdr:col>
      <xdr:colOff>114300</xdr:colOff>
      <xdr:row>85</xdr:row>
      <xdr:rowOff>38100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8656300" y="1461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833" name="n_1aveValue【児童館】&#10;一人当たり面積">
          <a:extLst>
            <a:ext uri="{FF2B5EF4-FFF2-40B4-BE49-F238E27FC236}">
              <a16:creationId xmlns:a16="http://schemas.microsoft.com/office/drawing/2014/main" id="{00000000-0008-0000-0E00-000041030000}"/>
            </a:ext>
          </a:extLst>
        </xdr:cNvPr>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34" name="n_2aveValue【児童館】&#10;一人当たり面積">
          <a:extLst>
            <a:ext uri="{FF2B5EF4-FFF2-40B4-BE49-F238E27FC236}">
              <a16:creationId xmlns:a16="http://schemas.microsoft.com/office/drawing/2014/main" id="{00000000-0008-0000-0E00-00004203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35" name="n_3aveValue【児童館】&#10;一人当たり面積">
          <a:extLst>
            <a:ext uri="{FF2B5EF4-FFF2-40B4-BE49-F238E27FC236}">
              <a16:creationId xmlns:a16="http://schemas.microsoft.com/office/drawing/2014/main" id="{00000000-0008-0000-0E00-00004303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36" name="n_4aveValue【児童館】&#10;一人当たり面積">
          <a:extLst>
            <a:ext uri="{FF2B5EF4-FFF2-40B4-BE49-F238E27FC236}">
              <a16:creationId xmlns:a16="http://schemas.microsoft.com/office/drawing/2014/main" id="{00000000-0008-0000-0E00-00004403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80027</xdr:rowOff>
    </xdr:from>
    <xdr:ext cx="469744" cy="259045"/>
    <xdr:sp macro="" textlink="">
      <xdr:nvSpPr>
        <xdr:cNvPr id="837" name="n_1mainValue【児童館】&#10;一人当たり面積">
          <a:extLst>
            <a:ext uri="{FF2B5EF4-FFF2-40B4-BE49-F238E27FC236}">
              <a16:creationId xmlns:a16="http://schemas.microsoft.com/office/drawing/2014/main" id="{00000000-0008-0000-0E00-000045030000}"/>
            </a:ext>
          </a:extLst>
        </xdr:cNvPr>
        <xdr:cNvSpPr txBox="1"/>
      </xdr:nvSpPr>
      <xdr:spPr>
        <a:xfrm>
          <a:off x="210757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80027</xdr:rowOff>
    </xdr:from>
    <xdr:ext cx="469744" cy="259045"/>
    <xdr:sp macro="" textlink="">
      <xdr:nvSpPr>
        <xdr:cNvPr id="838" name="n_2mainValue【児童館】&#10;一人当たり面積">
          <a:extLst>
            <a:ext uri="{FF2B5EF4-FFF2-40B4-BE49-F238E27FC236}">
              <a16:creationId xmlns:a16="http://schemas.microsoft.com/office/drawing/2014/main" id="{00000000-0008-0000-0E00-000046030000}"/>
            </a:ext>
          </a:extLst>
        </xdr:cNvPr>
        <xdr:cNvSpPr txBox="1"/>
      </xdr:nvSpPr>
      <xdr:spPr>
        <a:xfrm>
          <a:off x="20199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80027</xdr:rowOff>
    </xdr:from>
    <xdr:ext cx="469744" cy="259045"/>
    <xdr:sp macro="" textlink="">
      <xdr:nvSpPr>
        <xdr:cNvPr id="839" name="n_3mainValue【児童館】&#10;一人当たり面積">
          <a:extLst>
            <a:ext uri="{FF2B5EF4-FFF2-40B4-BE49-F238E27FC236}">
              <a16:creationId xmlns:a16="http://schemas.microsoft.com/office/drawing/2014/main" id="{00000000-0008-0000-0E00-000047030000}"/>
            </a:ext>
          </a:extLst>
        </xdr:cNvPr>
        <xdr:cNvSpPr txBox="1"/>
      </xdr:nvSpPr>
      <xdr:spPr>
        <a:xfrm>
          <a:off x="19310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840" name="n_4mainValue【児童館】&#10;一人当たり面積">
          <a:extLst>
            <a:ext uri="{FF2B5EF4-FFF2-40B4-BE49-F238E27FC236}">
              <a16:creationId xmlns:a16="http://schemas.microsoft.com/office/drawing/2014/main" id="{00000000-0008-0000-0E00-000048030000}"/>
            </a:ext>
          </a:extLst>
        </xdr:cNvPr>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4" name="【公民館】&#10;有形固定資産減価償却率グラフ枠">
          <a:extLst>
            <a:ext uri="{FF2B5EF4-FFF2-40B4-BE49-F238E27FC236}">
              <a16:creationId xmlns:a16="http://schemas.microsoft.com/office/drawing/2014/main" id="{00000000-0008-0000-0E00-000060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flipV="1">
          <a:off x="16318864" y="17034511"/>
          <a:ext cx="0" cy="16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6" name="【公民館】&#10;有形固定資産減価償却率最小値テキスト">
          <a:extLst>
            <a:ext uri="{FF2B5EF4-FFF2-40B4-BE49-F238E27FC236}">
              <a16:creationId xmlns:a16="http://schemas.microsoft.com/office/drawing/2014/main" id="{00000000-0008-0000-0E00-000062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868" name="【公民館】&#10;有形固定資産減価償却率最大値テキスト">
          <a:extLst>
            <a:ext uri="{FF2B5EF4-FFF2-40B4-BE49-F238E27FC236}">
              <a16:creationId xmlns:a16="http://schemas.microsoft.com/office/drawing/2014/main" id="{00000000-0008-0000-0E00-000064030000}"/>
            </a:ext>
          </a:extLst>
        </xdr:cNvPr>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53357</xdr:rowOff>
    </xdr:from>
    <xdr:ext cx="405111" cy="259045"/>
    <xdr:sp macro="" textlink="">
      <xdr:nvSpPr>
        <xdr:cNvPr id="870" name="【公民館】&#10;有形固定資産減価償却率平均値テキスト">
          <a:extLst>
            <a:ext uri="{FF2B5EF4-FFF2-40B4-BE49-F238E27FC236}">
              <a16:creationId xmlns:a16="http://schemas.microsoft.com/office/drawing/2014/main" id="{00000000-0008-0000-0E00-000066030000}"/>
            </a:ext>
          </a:extLst>
        </xdr:cNvPr>
        <xdr:cNvSpPr txBox="1"/>
      </xdr:nvSpPr>
      <xdr:spPr>
        <a:xfrm>
          <a:off x="1635760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4" name="フローチャート: 判断 873">
          <a:extLst>
            <a:ext uri="{FF2B5EF4-FFF2-40B4-BE49-F238E27FC236}">
              <a16:creationId xmlns:a16="http://schemas.microsoft.com/office/drawing/2014/main" id="{00000000-0008-0000-0E00-00006A030000}"/>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875" name="フローチャート: 判断 874">
          <a:extLst>
            <a:ext uri="{FF2B5EF4-FFF2-40B4-BE49-F238E27FC236}">
              <a16:creationId xmlns:a16="http://schemas.microsoft.com/office/drawing/2014/main" id="{00000000-0008-0000-0E00-00006B030000}"/>
            </a:ext>
          </a:extLst>
        </xdr:cNvPr>
        <xdr:cNvSpPr/>
      </xdr:nvSpPr>
      <xdr:spPr>
        <a:xfrm>
          <a:off x="12763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E00-00006F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E00-000070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156845</xdr:rowOff>
    </xdr:from>
    <xdr:to>
      <xdr:col>85</xdr:col>
      <xdr:colOff>177800</xdr:colOff>
      <xdr:row>103</xdr:row>
      <xdr:rowOff>86995</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62687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8272</xdr:rowOff>
    </xdr:from>
    <xdr:ext cx="405111" cy="259045"/>
    <xdr:sp macro="" textlink="">
      <xdr:nvSpPr>
        <xdr:cNvPr id="882" name="【公民館】&#10;有形固定資産減価償却率該当値テキスト">
          <a:extLst>
            <a:ext uri="{FF2B5EF4-FFF2-40B4-BE49-F238E27FC236}">
              <a16:creationId xmlns:a16="http://schemas.microsoft.com/office/drawing/2014/main" id="{00000000-0008-0000-0E00-000072030000}"/>
            </a:ext>
          </a:extLst>
        </xdr:cNvPr>
        <xdr:cNvSpPr txBox="1"/>
      </xdr:nvSpPr>
      <xdr:spPr>
        <a:xfrm>
          <a:off x="16357600"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17780</xdr:rowOff>
    </xdr:from>
    <xdr:to>
      <xdr:col>81</xdr:col>
      <xdr:colOff>101600</xdr:colOff>
      <xdr:row>102</xdr:row>
      <xdr:rowOff>119380</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54305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68580</xdr:rowOff>
    </xdr:from>
    <xdr:to>
      <xdr:col>85</xdr:col>
      <xdr:colOff>127000</xdr:colOff>
      <xdr:row>103</xdr:row>
      <xdr:rowOff>36195</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5481300" y="17556480"/>
          <a:ext cx="8382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4541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68580</xdr:rowOff>
    </xdr:from>
    <xdr:to>
      <xdr:col>81</xdr:col>
      <xdr:colOff>50800</xdr:colOff>
      <xdr:row>102</xdr:row>
      <xdr:rowOff>121920</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flipV="1">
          <a:off x="14592300" y="17556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36830</xdr:rowOff>
    </xdr:from>
    <xdr:to>
      <xdr:col>72</xdr:col>
      <xdr:colOff>38100</xdr:colOff>
      <xdr:row>102</xdr:row>
      <xdr:rowOff>138430</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36525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87630</xdr:rowOff>
    </xdr:from>
    <xdr:to>
      <xdr:col>76</xdr:col>
      <xdr:colOff>114300</xdr:colOff>
      <xdr:row>102</xdr:row>
      <xdr:rowOff>121920</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3703300" y="17575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137795</xdr:rowOff>
    </xdr:from>
    <xdr:to>
      <xdr:col>67</xdr:col>
      <xdr:colOff>101600</xdr:colOff>
      <xdr:row>102</xdr:row>
      <xdr:rowOff>67945</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2763500" y="1745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17145</xdr:rowOff>
    </xdr:from>
    <xdr:to>
      <xdr:col>71</xdr:col>
      <xdr:colOff>177800</xdr:colOff>
      <xdr:row>102</xdr:row>
      <xdr:rowOff>87630</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a:off x="12814300" y="175050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891" name="n_1aveValue【公民館】&#10;有形固定資産減価償却率">
          <a:extLst>
            <a:ext uri="{FF2B5EF4-FFF2-40B4-BE49-F238E27FC236}">
              <a16:creationId xmlns:a16="http://schemas.microsoft.com/office/drawing/2014/main" id="{00000000-0008-0000-0E00-00007B030000}"/>
            </a:ext>
          </a:extLst>
        </xdr:cNvPr>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892" name="n_2aveValue【公民館】&#10;有形固定資産減価償却率">
          <a:extLst>
            <a:ext uri="{FF2B5EF4-FFF2-40B4-BE49-F238E27FC236}">
              <a16:creationId xmlns:a16="http://schemas.microsoft.com/office/drawing/2014/main" id="{00000000-0008-0000-0E00-00007C030000}"/>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893" name="n_3aveValue【公民館】&#10;有形固定資産減価償却率">
          <a:extLst>
            <a:ext uri="{FF2B5EF4-FFF2-40B4-BE49-F238E27FC236}">
              <a16:creationId xmlns:a16="http://schemas.microsoft.com/office/drawing/2014/main" id="{00000000-0008-0000-0E00-00007D030000}"/>
            </a:ext>
          </a:extLst>
        </xdr:cNvPr>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894" name="n_4aveValue【公民館】&#10;有形固定資産減価償却率">
          <a:extLst>
            <a:ext uri="{FF2B5EF4-FFF2-40B4-BE49-F238E27FC236}">
              <a16:creationId xmlns:a16="http://schemas.microsoft.com/office/drawing/2014/main" id="{00000000-0008-0000-0E00-00007E030000}"/>
            </a:ext>
          </a:extLst>
        </xdr:cNvPr>
        <xdr:cNvSpPr txBox="1"/>
      </xdr:nvSpPr>
      <xdr:spPr>
        <a:xfrm>
          <a:off x="12611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135907</xdr:rowOff>
    </xdr:from>
    <xdr:ext cx="405111" cy="259045"/>
    <xdr:sp macro="" textlink="">
      <xdr:nvSpPr>
        <xdr:cNvPr id="895" name="n_1mainValue【公民館】&#10;有形固定資産減価償却率">
          <a:extLst>
            <a:ext uri="{FF2B5EF4-FFF2-40B4-BE49-F238E27FC236}">
              <a16:creationId xmlns:a16="http://schemas.microsoft.com/office/drawing/2014/main" id="{00000000-0008-0000-0E00-00007F030000}"/>
            </a:ext>
          </a:extLst>
        </xdr:cNvPr>
        <xdr:cNvSpPr txBox="1"/>
      </xdr:nvSpPr>
      <xdr:spPr>
        <a:xfrm>
          <a:off x="15266044" y="1728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6" name="n_2mainValue【公民館】&#10;有形固定資産減価償却率">
          <a:extLst>
            <a:ext uri="{FF2B5EF4-FFF2-40B4-BE49-F238E27FC236}">
              <a16:creationId xmlns:a16="http://schemas.microsoft.com/office/drawing/2014/main" id="{00000000-0008-0000-0E00-000080030000}"/>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154957</xdr:rowOff>
    </xdr:from>
    <xdr:ext cx="405111" cy="259045"/>
    <xdr:sp macro="" textlink="">
      <xdr:nvSpPr>
        <xdr:cNvPr id="897" name="n_3mainValue【公民館】&#10;有形固定資産減価償却率">
          <a:extLst>
            <a:ext uri="{FF2B5EF4-FFF2-40B4-BE49-F238E27FC236}">
              <a16:creationId xmlns:a16="http://schemas.microsoft.com/office/drawing/2014/main" id="{00000000-0008-0000-0E00-000081030000}"/>
            </a:ext>
          </a:extLst>
        </xdr:cNvPr>
        <xdr:cNvSpPr txBox="1"/>
      </xdr:nvSpPr>
      <xdr:spPr>
        <a:xfrm>
          <a:off x="135007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84472</xdr:rowOff>
    </xdr:from>
    <xdr:ext cx="405111" cy="259045"/>
    <xdr:sp macro="" textlink="">
      <xdr:nvSpPr>
        <xdr:cNvPr id="898" name="n_4mainValue【公民館】&#10;有形固定資産減価償却率">
          <a:extLst>
            <a:ext uri="{FF2B5EF4-FFF2-40B4-BE49-F238E27FC236}">
              <a16:creationId xmlns:a16="http://schemas.microsoft.com/office/drawing/2014/main" id="{00000000-0008-0000-0E00-000082030000}"/>
            </a:ext>
          </a:extLst>
        </xdr:cNvPr>
        <xdr:cNvSpPr txBox="1"/>
      </xdr:nvSpPr>
      <xdr:spPr>
        <a:xfrm>
          <a:off x="12611744" y="1722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id="{00000000-0008-0000-0E00-00008B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id="{00000000-0008-0000-0E00-00008C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E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22160864" y="17358361"/>
          <a:ext cx="0" cy="122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1" name="【公民館】&#10;一人当たり面積最小値テキスト">
          <a:extLst>
            <a:ext uri="{FF2B5EF4-FFF2-40B4-BE49-F238E27FC236}">
              <a16:creationId xmlns:a16="http://schemas.microsoft.com/office/drawing/2014/main" id="{00000000-0008-0000-0E00-000099030000}"/>
            </a:ext>
          </a:extLst>
        </xdr:cNvPr>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23" name="【公民館】&#10;一人当たり面積最大値テキスト">
          <a:extLst>
            <a:ext uri="{FF2B5EF4-FFF2-40B4-BE49-F238E27FC236}">
              <a16:creationId xmlns:a16="http://schemas.microsoft.com/office/drawing/2014/main" id="{00000000-0008-0000-0E00-00009B030000}"/>
            </a:ext>
          </a:extLst>
        </xdr:cNvPr>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925" name="【公民館】&#10;一人当たり面積平均値テキスト">
          <a:extLst>
            <a:ext uri="{FF2B5EF4-FFF2-40B4-BE49-F238E27FC236}">
              <a16:creationId xmlns:a16="http://schemas.microsoft.com/office/drawing/2014/main" id="{00000000-0008-0000-0E00-00009D030000}"/>
            </a:ext>
          </a:extLst>
        </xdr:cNvPr>
        <xdr:cNvSpPr txBox="1"/>
      </xdr:nvSpPr>
      <xdr:spPr>
        <a:xfrm>
          <a:off x="2219960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2110700" y="183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0383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19494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8605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148844</xdr:rowOff>
    </xdr:from>
    <xdr:to>
      <xdr:col>116</xdr:col>
      <xdr:colOff>114300</xdr:colOff>
      <xdr:row>105</xdr:row>
      <xdr:rowOff>78994</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2110700" y="179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271</xdr:rowOff>
    </xdr:from>
    <xdr:ext cx="469744" cy="259045"/>
    <xdr:sp macro="" textlink="">
      <xdr:nvSpPr>
        <xdr:cNvPr id="937" name="【公民館】&#10;一人当たり面積該当値テキスト">
          <a:extLst>
            <a:ext uri="{FF2B5EF4-FFF2-40B4-BE49-F238E27FC236}">
              <a16:creationId xmlns:a16="http://schemas.microsoft.com/office/drawing/2014/main" id="{00000000-0008-0000-0E00-0000A9030000}"/>
            </a:ext>
          </a:extLst>
        </xdr:cNvPr>
        <xdr:cNvSpPr txBox="1"/>
      </xdr:nvSpPr>
      <xdr:spPr>
        <a:xfrm>
          <a:off x="22199600" y="1783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155702</xdr:rowOff>
    </xdr:from>
    <xdr:to>
      <xdr:col>112</xdr:col>
      <xdr:colOff>38100</xdr:colOff>
      <xdr:row>105</xdr:row>
      <xdr:rowOff>85852</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1272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28194</xdr:rowOff>
    </xdr:from>
    <xdr:to>
      <xdr:col>116</xdr:col>
      <xdr:colOff>63500</xdr:colOff>
      <xdr:row>105</xdr:row>
      <xdr:rowOff>35052</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1323300" y="1803044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162561</xdr:rowOff>
    </xdr:from>
    <xdr:to>
      <xdr:col>107</xdr:col>
      <xdr:colOff>101600</xdr:colOff>
      <xdr:row>105</xdr:row>
      <xdr:rowOff>92711</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0383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35052</xdr:rowOff>
    </xdr:from>
    <xdr:to>
      <xdr:col>111</xdr:col>
      <xdr:colOff>177800</xdr:colOff>
      <xdr:row>105</xdr:row>
      <xdr:rowOff>41911</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20434300" y="1803730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169418</xdr:rowOff>
    </xdr:from>
    <xdr:to>
      <xdr:col>102</xdr:col>
      <xdr:colOff>165100</xdr:colOff>
      <xdr:row>105</xdr:row>
      <xdr:rowOff>99568</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9494500" y="18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41911</xdr:rowOff>
    </xdr:from>
    <xdr:to>
      <xdr:col>107</xdr:col>
      <xdr:colOff>50800</xdr:colOff>
      <xdr:row>105</xdr:row>
      <xdr:rowOff>48768</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19545300" y="1804416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8605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48768</xdr:rowOff>
    </xdr:from>
    <xdr:to>
      <xdr:col>102</xdr:col>
      <xdr:colOff>114300</xdr:colOff>
      <xdr:row>105</xdr:row>
      <xdr:rowOff>89915</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8656300" y="1805101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946" name="n_1aveValue【公民館】&#10;一人当たり面積">
          <a:extLst>
            <a:ext uri="{FF2B5EF4-FFF2-40B4-BE49-F238E27FC236}">
              <a16:creationId xmlns:a16="http://schemas.microsoft.com/office/drawing/2014/main" id="{00000000-0008-0000-0E00-0000B2030000}"/>
            </a:ext>
          </a:extLst>
        </xdr:cNvPr>
        <xdr:cNvSpPr txBox="1"/>
      </xdr:nvSpPr>
      <xdr:spPr>
        <a:xfrm>
          <a:off x="210757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947" name="n_2aveValue【公民館】&#10;一人当たり面積">
          <a:extLst>
            <a:ext uri="{FF2B5EF4-FFF2-40B4-BE49-F238E27FC236}">
              <a16:creationId xmlns:a16="http://schemas.microsoft.com/office/drawing/2014/main" id="{00000000-0008-0000-0E00-0000B3030000}"/>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948" name="n_3aveValue【公民館】&#10;一人当たり面積">
          <a:extLst>
            <a:ext uri="{FF2B5EF4-FFF2-40B4-BE49-F238E27FC236}">
              <a16:creationId xmlns:a16="http://schemas.microsoft.com/office/drawing/2014/main" id="{00000000-0008-0000-0E00-0000B4030000}"/>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949" name="n_4aveValue【公民館】&#10;一人当たり面積">
          <a:extLst>
            <a:ext uri="{FF2B5EF4-FFF2-40B4-BE49-F238E27FC236}">
              <a16:creationId xmlns:a16="http://schemas.microsoft.com/office/drawing/2014/main" id="{00000000-0008-0000-0E00-0000B5030000}"/>
            </a:ext>
          </a:extLst>
        </xdr:cNvPr>
        <xdr:cNvSpPr txBox="1"/>
      </xdr:nvSpPr>
      <xdr:spPr>
        <a:xfrm>
          <a:off x="18421427" y="184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102379</xdr:rowOff>
    </xdr:from>
    <xdr:ext cx="469744" cy="259045"/>
    <xdr:sp macro="" textlink="">
      <xdr:nvSpPr>
        <xdr:cNvPr id="950" name="n_1mainValue【公民館】&#10;一人当たり面積">
          <a:extLst>
            <a:ext uri="{FF2B5EF4-FFF2-40B4-BE49-F238E27FC236}">
              <a16:creationId xmlns:a16="http://schemas.microsoft.com/office/drawing/2014/main" id="{00000000-0008-0000-0E00-0000B6030000}"/>
            </a:ext>
          </a:extLst>
        </xdr:cNvPr>
        <xdr:cNvSpPr txBox="1"/>
      </xdr:nvSpPr>
      <xdr:spPr>
        <a:xfrm>
          <a:off x="210757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951" name="n_2mainValue【公民館】&#10;一人当たり面積">
          <a:extLst>
            <a:ext uri="{FF2B5EF4-FFF2-40B4-BE49-F238E27FC236}">
              <a16:creationId xmlns:a16="http://schemas.microsoft.com/office/drawing/2014/main" id="{00000000-0008-0000-0E00-0000B7030000}"/>
            </a:ext>
          </a:extLst>
        </xdr:cNvPr>
        <xdr:cNvSpPr txBox="1"/>
      </xdr:nvSpPr>
      <xdr:spPr>
        <a:xfrm>
          <a:off x="20199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116095</xdr:rowOff>
    </xdr:from>
    <xdr:ext cx="469744" cy="259045"/>
    <xdr:sp macro="" textlink="">
      <xdr:nvSpPr>
        <xdr:cNvPr id="952" name="n_3mainValue【公民館】&#10;一人当たり面積">
          <a:extLst>
            <a:ext uri="{FF2B5EF4-FFF2-40B4-BE49-F238E27FC236}">
              <a16:creationId xmlns:a16="http://schemas.microsoft.com/office/drawing/2014/main" id="{00000000-0008-0000-0E00-0000B8030000}"/>
            </a:ext>
          </a:extLst>
        </xdr:cNvPr>
        <xdr:cNvSpPr txBox="1"/>
      </xdr:nvSpPr>
      <xdr:spPr>
        <a:xfrm>
          <a:off x="19310427" y="1777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157242</xdr:rowOff>
    </xdr:from>
    <xdr:ext cx="469744" cy="259045"/>
    <xdr:sp macro="" textlink="">
      <xdr:nvSpPr>
        <xdr:cNvPr id="953" name="n_4mainValue【公民館】&#10;一人当たり面積">
          <a:extLst>
            <a:ext uri="{FF2B5EF4-FFF2-40B4-BE49-F238E27FC236}">
              <a16:creationId xmlns:a16="http://schemas.microsoft.com/office/drawing/2014/main" id="{00000000-0008-0000-0E00-0000B9030000}"/>
            </a:ext>
          </a:extLst>
        </xdr:cNvPr>
        <xdr:cNvSpPr txBox="1"/>
      </xdr:nvSpPr>
      <xdr:spPr>
        <a:xfrm>
          <a:off x="18421427" y="178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E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E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類型は、「認定こども園・幼稚園・保育所」、「公営住宅」である。本市の公共施設は、整備から３０年以上を経過したものが多く、老朽化が進んでいる。</a:t>
          </a:r>
        </a:p>
        <a:p>
          <a:r>
            <a:rPr lang="ja-JP" altLang="en-US" sz="1300">
              <a:effectLst/>
              <a:latin typeface="ＭＳ Ｐゴシック" panose="020B0600070205080204" pitchFamily="50" charset="-128"/>
              <a:ea typeface="ＭＳ Ｐゴシック" panose="020B0600070205080204" pitchFamily="50" charset="-128"/>
            </a:rPr>
            <a:t>　幼稚園・保育所は、築４０年以上経過した施設があり、中長期的な視点で園児数の減少を見据えた、私立幼稚園・保育園との役割分担による統廃合を検討していく。</a:t>
          </a:r>
          <a:endParaRPr lang="en-US" altLang="ja-JP" sz="1300">
            <a:effectLst/>
            <a:latin typeface="ＭＳ Ｐゴシック" panose="020B0600070205080204" pitchFamily="50" charset="-128"/>
            <a:ea typeface="ＭＳ Ｐゴシック" panose="020B0600070205080204" pitchFamily="50" charset="-128"/>
          </a:endParaRPr>
        </a:p>
        <a:p>
          <a:r>
            <a:rPr lang="ja-JP" altLang="en-US" sz="1300">
              <a:effectLst/>
              <a:latin typeface="ＭＳ Ｐゴシック" panose="020B0600070205080204" pitchFamily="50" charset="-128"/>
              <a:ea typeface="ＭＳ Ｐゴシック" panose="020B0600070205080204" pitchFamily="50" charset="-128"/>
            </a:rPr>
            <a:t>　公営住宅は、築３０年以上を経過した施設が多い。長寿命化計画に基づいて、財政負担の平準化及び抑制に努めていく。また、将来的には、市営住宅のニーズを確認しながら、老朽化が進んだ施設については廃止を含めて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0378"/>
          <a:ext cx="0" cy="152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8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134801</xdr:rowOff>
    </xdr:from>
    <xdr:to>
      <xdr:col>24</xdr:col>
      <xdr:colOff>114300</xdr:colOff>
      <xdr:row>39</xdr:row>
      <xdr:rowOff>64951</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113228</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14151</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7131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156210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64028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41728</xdr:rowOff>
    </xdr:from>
    <xdr:to>
      <xdr:col>10</xdr:col>
      <xdr:colOff>165100</xdr:colOff>
      <xdr:row>38</xdr:row>
      <xdr:rowOff>143328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92528</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60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149497</xdr:rowOff>
    </xdr:from>
    <xdr:to>
      <xdr:col>6</xdr:col>
      <xdr:colOff>38100</xdr:colOff>
      <xdr:row>38</xdr:row>
      <xdr:rowOff>79647</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28847</xdr:rowOff>
    </xdr:from>
    <xdr:to>
      <xdr:col>10</xdr:col>
      <xdr:colOff>114300</xdr:colOff>
      <xdr:row>38</xdr:row>
      <xdr:rowOff>92528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54394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134455</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70774</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89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62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xdr:rowOff>
    </xdr:from>
    <xdr:to>
      <xdr:col>55</xdr:col>
      <xdr:colOff>50800</xdr:colOff>
      <xdr:row>38</xdr:row>
      <xdr:rowOff>114300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35577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12700</xdr:rowOff>
    </xdr:from>
    <xdr:to>
      <xdr:col>50</xdr:col>
      <xdr:colOff>165100</xdr:colOff>
      <xdr:row>38</xdr:row>
      <xdr:rowOff>114300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63500</xdr:rowOff>
    </xdr:from>
    <xdr:to>
      <xdr:col>55</xdr:col>
      <xdr:colOff>0</xdr:colOff>
      <xdr:row>38</xdr:row>
      <xdr:rowOff>63500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578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63500</xdr:rowOff>
    </xdr:from>
    <xdr:to>
      <xdr:col>50</xdr:col>
      <xdr:colOff>114300</xdr:colOff>
      <xdr:row>38</xdr:row>
      <xdr:rowOff>76200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57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38100</xdr:rowOff>
    </xdr:from>
    <xdr:to>
      <xdr:col>36</xdr:col>
      <xdr:colOff>165100</xdr:colOff>
      <xdr:row>38</xdr:row>
      <xdr:rowOff>139700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88900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flipV="1">
          <a:off x="6972300" y="659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60977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73677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86377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130827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30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156227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66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18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122555</xdr:rowOff>
    </xdr:from>
    <xdr:to>
      <xdr:col>20</xdr:col>
      <xdr:colOff>38100</xdr:colOff>
      <xdr:row>61</xdr:row>
      <xdr:rowOff>52705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1905</xdr:rowOff>
    </xdr:from>
    <xdr:to>
      <xdr:col>24</xdr:col>
      <xdr:colOff>63500</xdr:colOff>
      <xdr:row>61</xdr:row>
      <xdr:rowOff>24765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1046035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93980</xdr:rowOff>
    </xdr:from>
    <xdr:to>
      <xdr:col>15</xdr:col>
      <xdr:colOff>101600</xdr:colOff>
      <xdr:row>61</xdr:row>
      <xdr:rowOff>24130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61</xdr:row>
      <xdr:rowOff>1905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104317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59690</xdr:rowOff>
    </xdr:from>
    <xdr:to>
      <xdr:col>10</xdr:col>
      <xdr:colOff>165100</xdr:colOff>
      <xdr:row>60</xdr:row>
      <xdr:rowOff>161290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110490</xdr:rowOff>
    </xdr:from>
    <xdr:to>
      <xdr:col>15</xdr:col>
      <xdr:colOff>50800</xdr:colOff>
      <xdr:row>60</xdr:row>
      <xdr:rowOff>144780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103974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166370</xdr:rowOff>
    </xdr:from>
    <xdr:to>
      <xdr:col>6</xdr:col>
      <xdr:colOff>38100</xdr:colOff>
      <xdr:row>60</xdr:row>
      <xdr:rowOff>96520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110490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103327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43832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15257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152417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87647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74217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8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51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60977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69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92075</xdr:rowOff>
    </xdr:from>
    <xdr:to>
      <xdr:col>55</xdr:col>
      <xdr:colOff>50800</xdr:colOff>
      <xdr:row>60</xdr:row>
      <xdr:rowOff>22225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2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114952</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05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63500</xdr:rowOff>
    </xdr:from>
    <xdr:to>
      <xdr:col>50</xdr:col>
      <xdr:colOff>165100</xdr:colOff>
      <xdr:row>59</xdr:row>
      <xdr:rowOff>165100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114300</xdr:rowOff>
    </xdr:from>
    <xdr:to>
      <xdr:col>55</xdr:col>
      <xdr:colOff>0</xdr:colOff>
      <xdr:row>59</xdr:row>
      <xdr:rowOff>142875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2298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73025</xdr:rowOff>
    </xdr:from>
    <xdr:to>
      <xdr:col>46</xdr:col>
      <xdr:colOff>38100</xdr:colOff>
      <xdr:row>60</xdr:row>
      <xdr:rowOff>3175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114300</xdr:rowOff>
    </xdr:from>
    <xdr:to>
      <xdr:col>50</xdr:col>
      <xdr:colOff>114300</xdr:colOff>
      <xdr:row>59</xdr:row>
      <xdr:rowOff>123825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229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80645</xdr:rowOff>
    </xdr:from>
    <xdr:to>
      <xdr:col>41</xdr:col>
      <xdr:colOff>101600</xdr:colOff>
      <xdr:row>60</xdr:row>
      <xdr:rowOff>10795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123825</xdr:rowOff>
    </xdr:from>
    <xdr:to>
      <xdr:col>45</xdr:col>
      <xdr:colOff>177800</xdr:colOff>
      <xdr:row>59</xdr:row>
      <xdr:rowOff>131445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2393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86360</xdr:rowOff>
    </xdr:from>
    <xdr:to>
      <xdr:col>36</xdr:col>
      <xdr:colOff>165100</xdr:colOff>
      <xdr:row>60</xdr:row>
      <xdr:rowOff>16510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131445</xdr:rowOff>
    </xdr:from>
    <xdr:to>
      <xdr:col>41</xdr:col>
      <xdr:colOff>50800</xdr:colOff>
      <xdr:row>59</xdr:row>
      <xdr:rowOff>137160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2469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11447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120032</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11447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10177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19702</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996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27322</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33037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3948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08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57166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129539</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3256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16511</xdr:rowOff>
    </xdr:from>
    <xdr:to>
      <xdr:col>15</xdr:col>
      <xdr:colOff>101600</xdr:colOff>
      <xdr:row>83</xdr:row>
      <xdr:rowOff>118111</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67311</xdr:rowOff>
    </xdr:from>
    <xdr:to>
      <xdr:col>19</xdr:col>
      <xdr:colOff>177800</xdr:colOff>
      <xdr:row>83</xdr:row>
      <xdr:rowOff>95250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2976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153670</xdr:rowOff>
    </xdr:from>
    <xdr:to>
      <xdr:col>10</xdr:col>
      <xdr:colOff>165100</xdr:colOff>
      <xdr:row>83</xdr:row>
      <xdr:rowOff>83820</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21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33020</xdr:rowOff>
    </xdr:from>
    <xdr:to>
      <xdr:col>15</xdr:col>
      <xdr:colOff>50800</xdr:colOff>
      <xdr:row>83</xdr:row>
      <xdr:rowOff>67311</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2633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92711</xdr:rowOff>
    </xdr:from>
    <xdr:to>
      <xdr:col>6</xdr:col>
      <xdr:colOff>38100</xdr:colOff>
      <xdr:row>83</xdr:row>
      <xdr:rowOff>22861</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15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143511</xdr:rowOff>
    </xdr:from>
    <xdr:to>
      <xdr:col>10</xdr:col>
      <xdr:colOff>114300</xdr:colOff>
      <xdr:row>83</xdr:row>
      <xdr:rowOff>33020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2024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86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83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109238</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33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74947</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30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13988</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114316</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141605</xdr:rowOff>
    </xdr:from>
    <xdr:to>
      <xdr:col>50</xdr:col>
      <xdr:colOff>165100</xdr:colOff>
      <xdr:row>84</xdr:row>
      <xdr:rowOff>71755</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15239</xdr:rowOff>
    </xdr:from>
    <xdr:to>
      <xdr:col>55</xdr:col>
      <xdr:colOff>0</xdr:colOff>
      <xdr:row>84</xdr:row>
      <xdr:rowOff>20955</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flipV="1">
          <a:off x="9639300" y="144170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141605</xdr:rowOff>
    </xdr:from>
    <xdr:to>
      <xdr:col>46</xdr:col>
      <xdr:colOff>38100</xdr:colOff>
      <xdr:row>84</xdr:row>
      <xdr:rowOff>71755</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20955</xdr:rowOff>
    </xdr:from>
    <xdr:to>
      <xdr:col>50</xdr:col>
      <xdr:colOff>114300</xdr:colOff>
      <xdr:row>84</xdr:row>
      <xdr:rowOff>20955</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4227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147320</xdr:rowOff>
    </xdr:from>
    <xdr:to>
      <xdr:col>41</xdr:col>
      <xdr:colOff>101600</xdr:colOff>
      <xdr:row>84</xdr:row>
      <xdr:rowOff>77470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20955</xdr:rowOff>
    </xdr:from>
    <xdr:to>
      <xdr:col>45</xdr:col>
      <xdr:colOff>177800</xdr:colOff>
      <xdr:row>84</xdr:row>
      <xdr:rowOff>26670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7861300" y="1442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147320</xdr:rowOff>
    </xdr:from>
    <xdr:to>
      <xdr:col>36</xdr:col>
      <xdr:colOff>165100</xdr:colOff>
      <xdr:row>84</xdr:row>
      <xdr:rowOff>77470</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37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26670</xdr:rowOff>
    </xdr:from>
    <xdr:to>
      <xdr:col>41</xdr:col>
      <xdr:colOff>50800</xdr:colOff>
      <xdr:row>84</xdr:row>
      <xdr:rowOff>26670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42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134002</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2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2557</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62882</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62882</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46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68597</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2721</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120848</xdr:rowOff>
    </xdr:from>
    <xdr:ext cx="340478"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2721</xdr:rowOff>
    </xdr:from>
    <xdr:to>
      <xdr:col>24</xdr:col>
      <xdr:colOff>152400</xdr:colOff>
      <xdr:row>100</xdr:row>
      <xdr:rowOff>2721</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xdr:rowOff>
    </xdr:from>
    <xdr:to>
      <xdr:col>20</xdr:col>
      <xdr:colOff>38100</xdr:colOff>
      <xdr:row>105</xdr:row>
      <xdr:rowOff>117202</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169092</xdr:rowOff>
    </xdr:from>
    <xdr:to>
      <xdr:col>15</xdr:col>
      <xdr:colOff>101600</xdr:colOff>
      <xdr:row>105</xdr:row>
      <xdr:rowOff>99242</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151130</xdr:rowOff>
    </xdr:from>
    <xdr:to>
      <xdr:col>10</xdr:col>
      <xdr:colOff>165100</xdr:colOff>
      <xdr:row>105</xdr:row>
      <xdr:rowOff>81280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160927</xdr:rowOff>
    </xdr:from>
    <xdr:to>
      <xdr:col>6</xdr:col>
      <xdr:colOff>38100</xdr:colOff>
      <xdr:row>105</xdr:row>
      <xdr:rowOff>91077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129557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116839</xdr:rowOff>
    </xdr:from>
    <xdr:to>
      <xdr:col>20</xdr:col>
      <xdr:colOff>38100</xdr:colOff>
      <xdr:row>106</xdr:row>
      <xdr:rowOff>46989</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167639</xdr:rowOff>
    </xdr:from>
    <xdr:to>
      <xdr:col>24</xdr:col>
      <xdr:colOff>63500</xdr:colOff>
      <xdr:row>106</xdr:row>
      <xdr:rowOff>30480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797300" y="181698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130084</xdr:rowOff>
    </xdr:from>
    <xdr:to>
      <xdr:col>19</xdr:col>
      <xdr:colOff>177800</xdr:colOff>
      <xdr:row>105</xdr:row>
      <xdr:rowOff>167639</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81323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44994</xdr:rowOff>
    </xdr:from>
    <xdr:to>
      <xdr:col>10</xdr:col>
      <xdr:colOff>165100</xdr:colOff>
      <xdr:row>105</xdr:row>
      <xdr:rowOff>146594</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95794</xdr:rowOff>
    </xdr:from>
    <xdr:to>
      <xdr:col>15</xdr:col>
      <xdr:colOff>50800</xdr:colOff>
      <xdr:row>105</xdr:row>
      <xdr:rowOff>130084</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80980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147864</xdr:rowOff>
    </xdr:from>
    <xdr:to>
      <xdr:col>6</xdr:col>
      <xdr:colOff>38100</xdr:colOff>
      <xdr:row>105</xdr:row>
      <xdr:rowOff>78014</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9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27214</xdr:rowOff>
    </xdr:from>
    <xdr:to>
      <xdr:col>10</xdr:col>
      <xdr:colOff>114300</xdr:colOff>
      <xdr:row>105</xdr:row>
      <xdr:rowOff>95794</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80294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133729</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115769</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97807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82204</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38116</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561</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137721</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94541</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69342</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38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16019</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716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69342</xdr:rowOff>
    </xdr:from>
    <xdr:to>
      <xdr:col>55</xdr:col>
      <xdr:colOff>88900</xdr:colOff>
      <xdr:row>101</xdr:row>
      <xdr:rowOff>69342</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38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103124</xdr:rowOff>
    </xdr:from>
    <xdr:to>
      <xdr:col>50</xdr:col>
      <xdr:colOff>165100</xdr:colOff>
      <xdr:row>107</xdr:row>
      <xdr:rowOff>33274</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827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100837</xdr:rowOff>
    </xdr:from>
    <xdr:to>
      <xdr:col>46</xdr:col>
      <xdr:colOff>38100</xdr:colOff>
      <xdr:row>107</xdr:row>
      <xdr:rowOff>30987</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82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93980</xdr:rowOff>
    </xdr:from>
    <xdr:to>
      <xdr:col>41</xdr:col>
      <xdr:colOff>101600</xdr:colOff>
      <xdr:row>107</xdr:row>
      <xdr:rowOff>24130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93980</xdr:rowOff>
    </xdr:from>
    <xdr:to>
      <xdr:col>55</xdr:col>
      <xdr:colOff>50800</xdr:colOff>
      <xdr:row>106</xdr:row>
      <xdr:rowOff>24130</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116857</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794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100837</xdr:rowOff>
    </xdr:from>
    <xdr:to>
      <xdr:col>50</xdr:col>
      <xdr:colOff>165100</xdr:colOff>
      <xdr:row>106</xdr:row>
      <xdr:rowOff>30987</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144780</xdr:rowOff>
    </xdr:from>
    <xdr:to>
      <xdr:col>55</xdr:col>
      <xdr:colOff>0</xdr:colOff>
      <xdr:row>105</xdr:row>
      <xdr:rowOff>151637</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flipV="1">
          <a:off x="9639300" y="18147030"/>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105411</xdr:rowOff>
    </xdr:from>
    <xdr:to>
      <xdr:col>46</xdr:col>
      <xdr:colOff>38100</xdr:colOff>
      <xdr:row>106</xdr:row>
      <xdr:rowOff>35561</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151637</xdr:rowOff>
    </xdr:from>
    <xdr:to>
      <xdr:col>50</xdr:col>
      <xdr:colOff>114300</xdr:colOff>
      <xdr:row>105</xdr:row>
      <xdr:rowOff>156211</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8750300" y="1815388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107696</xdr:rowOff>
    </xdr:from>
    <xdr:to>
      <xdr:col>41</xdr:col>
      <xdr:colOff>101600</xdr:colOff>
      <xdr:row>106</xdr:row>
      <xdr:rowOff>37846</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156211</xdr:rowOff>
    </xdr:from>
    <xdr:to>
      <xdr:col>45</xdr:col>
      <xdr:colOff>177800</xdr:colOff>
      <xdr:row>105</xdr:row>
      <xdr:rowOff>158496</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7861300" y="1815846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128270</xdr:rowOff>
    </xdr:from>
    <xdr:to>
      <xdr:col>36</xdr:col>
      <xdr:colOff>165100</xdr:colOff>
      <xdr:row>106</xdr:row>
      <xdr:rowOff>58420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158496</xdr:rowOff>
    </xdr:from>
    <xdr:to>
      <xdr:col>41</xdr:col>
      <xdr:colOff>50800</xdr:colOff>
      <xdr:row>106</xdr:row>
      <xdr:rowOff>7620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6972300" y="181607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24401</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36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22114</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36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19829</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836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47514</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52088</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54373</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78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74947</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1" name="【一般廃棄物処理施設】&#10;有形固定資産減価償却率グラフ枠">
          <a:extLst>
            <a:ext uri="{FF2B5EF4-FFF2-40B4-BE49-F238E27FC236}">
              <a16:creationId xmlns:a16="http://schemas.microsoft.com/office/drawing/2014/main" id="{00000000-0008-0000-0F00-0000FF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flipV="1">
          <a:off x="16318864" y="5663565"/>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513" name="【一般廃棄物処理施設】&#10;有形固定資産減価償却率最小値テキスト">
          <a:extLst>
            <a:ext uri="{FF2B5EF4-FFF2-40B4-BE49-F238E27FC236}">
              <a16:creationId xmlns:a16="http://schemas.microsoft.com/office/drawing/2014/main" id="{00000000-0008-0000-0F00-000001020000}"/>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5" name="【一般廃棄物処理施設】&#10;有形固定資産減価償却率最大値テキスト">
          <a:extLst>
            <a:ext uri="{FF2B5EF4-FFF2-40B4-BE49-F238E27FC236}">
              <a16:creationId xmlns:a16="http://schemas.microsoft.com/office/drawing/2014/main" id="{00000000-0008-0000-0F00-00000302000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517" name="【一般廃棄物処理施設】&#10;有形固定資産減価償却率平均値テキスト">
          <a:extLst>
            <a:ext uri="{FF2B5EF4-FFF2-40B4-BE49-F238E27FC236}">
              <a16:creationId xmlns:a16="http://schemas.microsoft.com/office/drawing/2014/main" id="{00000000-0008-0000-0F00-000005020000}"/>
            </a:ext>
          </a:extLst>
        </xdr:cNvPr>
        <xdr:cNvSpPr txBox="1"/>
      </xdr:nvSpPr>
      <xdr:spPr>
        <a:xfrm>
          <a:off x="16357600" y="639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78740</xdr:rowOff>
    </xdr:from>
    <xdr:to>
      <xdr:col>85</xdr:col>
      <xdr:colOff>177800</xdr:colOff>
      <xdr:row>39</xdr:row>
      <xdr:rowOff>8890</xdr:rowOff>
    </xdr:to>
    <xdr:sp macro="" textlink="">
      <xdr:nvSpPr>
        <xdr:cNvPr id="528" name="楕円 527">
          <a:extLst>
            <a:ext uri="{FF2B5EF4-FFF2-40B4-BE49-F238E27FC236}">
              <a16:creationId xmlns:a16="http://schemas.microsoft.com/office/drawing/2014/main" id="{00000000-0008-0000-0F00-000010020000}"/>
            </a:ext>
          </a:extLst>
        </xdr:cNvPr>
        <xdr:cNvSpPr/>
      </xdr:nvSpPr>
      <xdr:spPr>
        <a:xfrm>
          <a:off x="16268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57167</xdr:rowOff>
    </xdr:from>
    <xdr:ext cx="405111" cy="259045"/>
    <xdr:sp macro="" textlink="">
      <xdr:nvSpPr>
        <xdr:cNvPr id="529" name="【一般廃棄物処理施設】&#10;有形固定資産減価償却率該当値テキスト">
          <a:extLst>
            <a:ext uri="{FF2B5EF4-FFF2-40B4-BE49-F238E27FC236}">
              <a16:creationId xmlns:a16="http://schemas.microsoft.com/office/drawing/2014/main" id="{00000000-0008-0000-0F00-000011020000}"/>
            </a:ext>
          </a:extLst>
        </xdr:cNvPr>
        <xdr:cNvSpPr txBox="1"/>
      </xdr:nvSpPr>
      <xdr:spPr>
        <a:xfrm>
          <a:off x="16357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42545</xdr:rowOff>
    </xdr:from>
    <xdr:to>
      <xdr:col>81</xdr:col>
      <xdr:colOff>101600</xdr:colOff>
      <xdr:row>38</xdr:row>
      <xdr:rowOff>144145</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5430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93345</xdr:rowOff>
    </xdr:from>
    <xdr:to>
      <xdr:col>85</xdr:col>
      <xdr:colOff>127000</xdr:colOff>
      <xdr:row>38</xdr:row>
      <xdr:rowOff>129540</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5481300" y="66084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13970</xdr:rowOff>
    </xdr:from>
    <xdr:to>
      <xdr:col>76</xdr:col>
      <xdr:colOff>165100</xdr:colOff>
      <xdr:row>38</xdr:row>
      <xdr:rowOff>115570</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4541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64770</xdr:rowOff>
    </xdr:from>
    <xdr:to>
      <xdr:col>81</xdr:col>
      <xdr:colOff>50800</xdr:colOff>
      <xdr:row>38</xdr:row>
      <xdr:rowOff>93345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4592300" y="65798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153035</xdr:rowOff>
    </xdr:from>
    <xdr:to>
      <xdr:col>72</xdr:col>
      <xdr:colOff>38100</xdr:colOff>
      <xdr:row>38</xdr:row>
      <xdr:rowOff>83185</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3652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32385</xdr:rowOff>
    </xdr:from>
    <xdr:to>
      <xdr:col>76</xdr:col>
      <xdr:colOff>114300</xdr:colOff>
      <xdr:row>38</xdr:row>
      <xdr:rowOff>64770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3703300" y="65474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71120</xdr:rowOff>
    </xdr:from>
    <xdr:to>
      <xdr:col>67</xdr:col>
      <xdr:colOff>101600</xdr:colOff>
      <xdr:row>38</xdr:row>
      <xdr:rowOff>1270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2763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121920</xdr:rowOff>
    </xdr:from>
    <xdr:to>
      <xdr:col>71</xdr:col>
      <xdr:colOff>177800</xdr:colOff>
      <xdr:row>38</xdr:row>
      <xdr:rowOff>32385</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814300" y="646557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52660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3500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2611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135272</xdr:rowOff>
    </xdr:from>
    <xdr:ext cx="405111" cy="259045"/>
    <xdr:sp macro="" textlink="">
      <xdr:nvSpPr>
        <xdr:cNvPr id="542" name="n_1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5266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106697</xdr:rowOff>
    </xdr:from>
    <xdr:ext cx="405111" cy="259045"/>
    <xdr:sp macro="" textlink="">
      <xdr:nvSpPr>
        <xdr:cNvPr id="543" name="n_2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4389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74312</xdr:rowOff>
    </xdr:from>
    <xdr:ext cx="405111" cy="259045"/>
    <xdr:sp macro="" textlink="">
      <xdr:nvSpPr>
        <xdr:cNvPr id="544" name="n_3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3500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545" name="n_4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2611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一般廃棄物処理施設】&#10;一人当たり有形固定資産（償却資産）額グラフ枠">
          <a:extLst>
            <a:ext uri="{FF2B5EF4-FFF2-40B4-BE49-F238E27FC236}">
              <a16:creationId xmlns:a16="http://schemas.microsoft.com/office/drawing/2014/main" id="{00000000-0008-0000-0F00-000038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flipV="1">
          <a:off x="22160864" y="5976791"/>
          <a:ext cx="0" cy="126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570" name="【一般廃棄物処理施設】&#10;一人当たり有形固定資産（償却資産）額最小値テキスト">
          <a:extLst>
            <a:ext uri="{FF2B5EF4-FFF2-40B4-BE49-F238E27FC236}">
              <a16:creationId xmlns:a16="http://schemas.microsoft.com/office/drawing/2014/main" id="{00000000-0008-0000-0F00-00003A020000}"/>
            </a:ext>
          </a:extLst>
        </xdr:cNvPr>
        <xdr:cNvSpPr txBox="1"/>
      </xdr:nvSpPr>
      <xdr:spPr>
        <a:xfrm>
          <a:off x="2219960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22072600" y="723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572" name="【一般廃棄物処理施設】&#10;一人当たり有形固定資産（償却資産）額最大値テキスト">
          <a:extLst>
            <a:ext uri="{FF2B5EF4-FFF2-40B4-BE49-F238E27FC236}">
              <a16:creationId xmlns:a16="http://schemas.microsoft.com/office/drawing/2014/main" id="{00000000-0008-0000-0F00-00003C020000}"/>
            </a:ext>
          </a:extLst>
        </xdr:cNvPr>
        <xdr:cNvSpPr txBox="1"/>
      </xdr:nvSpPr>
      <xdr:spPr>
        <a:xfrm>
          <a:off x="22199600" y="575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597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146356</xdr:rowOff>
    </xdr:from>
    <xdr:ext cx="534377" cy="259045"/>
    <xdr:sp macro="" textlink="">
      <xdr:nvSpPr>
        <xdr:cNvPr id="574" name="【一般廃棄物処理施設】&#10;一人当たり有形固定資産（償却資産）額平均値テキスト">
          <a:extLst>
            <a:ext uri="{FF2B5EF4-FFF2-40B4-BE49-F238E27FC236}">
              <a16:creationId xmlns:a16="http://schemas.microsoft.com/office/drawing/2014/main" id="{00000000-0008-0000-0F00-00003E020000}"/>
            </a:ext>
          </a:extLst>
        </xdr:cNvPr>
        <xdr:cNvSpPr txBox="1"/>
      </xdr:nvSpPr>
      <xdr:spPr>
        <a:xfrm>
          <a:off x="22199600" y="7004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2110700" y="702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1272500" y="702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0383500" y="703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94500" y="70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605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98906</xdr:rowOff>
    </xdr:from>
    <xdr:to>
      <xdr:col>116</xdr:col>
      <xdr:colOff>114300</xdr:colOff>
      <xdr:row>41</xdr:row>
      <xdr:rowOff>29056</xdr:rowOff>
    </xdr:to>
    <xdr:sp macro="" textlink="">
      <xdr:nvSpPr>
        <xdr:cNvPr id="585" name="楕円 584">
          <a:extLst>
            <a:ext uri="{FF2B5EF4-FFF2-40B4-BE49-F238E27FC236}">
              <a16:creationId xmlns:a16="http://schemas.microsoft.com/office/drawing/2014/main" id="{00000000-0008-0000-0F00-000049020000}"/>
            </a:ext>
          </a:extLst>
        </xdr:cNvPr>
        <xdr:cNvSpPr/>
      </xdr:nvSpPr>
      <xdr:spPr>
        <a:xfrm>
          <a:off x="22110700" y="69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121783</xdr:rowOff>
    </xdr:from>
    <xdr:ext cx="599010" cy="259045"/>
    <xdr:sp macro="" textlink="">
      <xdr:nvSpPr>
        <xdr:cNvPr id="586" name="【一般廃棄物処理施設】&#10;一人当たり有形固定資産（償却資産）額該当値テキスト">
          <a:extLst>
            <a:ext uri="{FF2B5EF4-FFF2-40B4-BE49-F238E27FC236}">
              <a16:creationId xmlns:a16="http://schemas.microsoft.com/office/drawing/2014/main" id="{00000000-0008-0000-0F00-00004A020000}"/>
            </a:ext>
          </a:extLst>
        </xdr:cNvPr>
        <xdr:cNvSpPr txBox="1"/>
      </xdr:nvSpPr>
      <xdr:spPr>
        <a:xfrm>
          <a:off x="22199600" y="680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103842</xdr:rowOff>
    </xdr:from>
    <xdr:to>
      <xdr:col>112</xdr:col>
      <xdr:colOff>38100</xdr:colOff>
      <xdr:row>41</xdr:row>
      <xdr:rowOff>33992</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1272500" y="69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149706</xdr:rowOff>
    </xdr:from>
    <xdr:to>
      <xdr:col>116</xdr:col>
      <xdr:colOff>63500</xdr:colOff>
      <xdr:row>40</xdr:row>
      <xdr:rowOff>154642</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flipV="1">
          <a:off x="21323300" y="7007706"/>
          <a:ext cx="8382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109485</xdr:rowOff>
    </xdr:from>
    <xdr:to>
      <xdr:col>107</xdr:col>
      <xdr:colOff>101600</xdr:colOff>
      <xdr:row>41</xdr:row>
      <xdr:rowOff>39635</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0383500" y="69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154642</xdr:rowOff>
    </xdr:from>
    <xdr:to>
      <xdr:col>111</xdr:col>
      <xdr:colOff>177800</xdr:colOff>
      <xdr:row>40</xdr:row>
      <xdr:rowOff>160285</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0434300" y="7012642"/>
          <a:ext cx="8890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114150</xdr:rowOff>
    </xdr:from>
    <xdr:to>
      <xdr:col>102</xdr:col>
      <xdr:colOff>165100</xdr:colOff>
      <xdr:row>41</xdr:row>
      <xdr:rowOff>44300</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9494500" y="69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160285</xdr:rowOff>
    </xdr:from>
    <xdr:to>
      <xdr:col>107</xdr:col>
      <xdr:colOff>50800</xdr:colOff>
      <xdr:row>40</xdr:row>
      <xdr:rowOff>164950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9545300" y="7018285"/>
          <a:ext cx="889000" cy="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114161</xdr:rowOff>
    </xdr:from>
    <xdr:to>
      <xdr:col>98</xdr:col>
      <xdr:colOff>38100</xdr:colOff>
      <xdr:row>41</xdr:row>
      <xdr:rowOff>44311</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8605500" y="69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164950</xdr:rowOff>
    </xdr:from>
    <xdr:to>
      <xdr:col>102</xdr:col>
      <xdr:colOff>114300</xdr:colOff>
      <xdr:row>40</xdr:row>
      <xdr:rowOff>164961</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8656300" y="7022950"/>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91055</xdr:rowOff>
    </xdr:from>
    <xdr:ext cx="534377" cy="259045"/>
    <xdr:sp macro="" textlink="">
      <xdr:nvSpPr>
        <xdr:cNvPr id="595" name="n_1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21043411" y="7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97675</xdr:rowOff>
    </xdr:from>
    <xdr:ext cx="534377" cy="259045"/>
    <xdr:sp macro="" textlink="">
      <xdr:nvSpPr>
        <xdr:cNvPr id="596" name="n_2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0167111" y="712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111783</xdr:rowOff>
    </xdr:from>
    <xdr:ext cx="534377" cy="259045"/>
    <xdr:sp macro="" textlink="">
      <xdr:nvSpPr>
        <xdr:cNvPr id="597" name="n_3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9278111" y="714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112711</xdr:rowOff>
    </xdr:from>
    <xdr:ext cx="534377" cy="259045"/>
    <xdr:sp macro="" textlink="">
      <xdr:nvSpPr>
        <xdr:cNvPr id="598" name="n_4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389111" y="714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50519</xdr:rowOff>
    </xdr:from>
    <xdr:ext cx="599010" cy="259045"/>
    <xdr:sp macro="" textlink="">
      <xdr:nvSpPr>
        <xdr:cNvPr id="599" name="n_1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21011095" y="673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56162</xdr:rowOff>
    </xdr:from>
    <xdr:ext cx="599010" cy="259045"/>
    <xdr:sp macro="" textlink="">
      <xdr:nvSpPr>
        <xdr:cNvPr id="600" name="n_2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0134795" y="674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60827</xdr:rowOff>
    </xdr:from>
    <xdr:ext cx="599010" cy="259045"/>
    <xdr:sp macro="" textlink="">
      <xdr:nvSpPr>
        <xdr:cNvPr id="601" name="n_3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9245795" y="6747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60838</xdr:rowOff>
    </xdr:from>
    <xdr:ext cx="599010" cy="259045"/>
    <xdr:sp macro="" textlink="">
      <xdr:nvSpPr>
        <xdr:cNvPr id="602" name="n_4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356795" y="6747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00000000-0008-0000-0F00-000083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00000000-0008-0000-0F00-000085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00000000-0008-0000-0F00-000087020000}"/>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00000000-0008-0000-0F00-000089020000}"/>
            </a:ext>
          </a:extLst>
        </xdr:cNvPr>
        <xdr:cNvSpPr txBox="1"/>
      </xdr:nvSpPr>
      <xdr:spPr>
        <a:xfrm>
          <a:off x="16357600" y="1429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0" name="フローチャート: 判断 649">
          <a:extLst>
            <a:ext uri="{FF2B5EF4-FFF2-40B4-BE49-F238E27FC236}">
              <a16:creationId xmlns:a16="http://schemas.microsoft.com/office/drawing/2014/main" id="{00000000-0008-0000-0F00-00008A020000}"/>
            </a:ext>
          </a:extLst>
        </xdr:cNvPr>
        <xdr:cNvSpPr/>
      </xdr:nvSpPr>
      <xdr:spPr>
        <a:xfrm>
          <a:off x="16268700" y="143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5430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4541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3652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2763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75474</xdr:rowOff>
    </xdr:from>
    <xdr:to>
      <xdr:col>85</xdr:col>
      <xdr:colOff>177800</xdr:colOff>
      <xdr:row>81</xdr:row>
      <xdr:rowOff>5624</xdr:rowOff>
    </xdr:to>
    <xdr:sp macro="" textlink="">
      <xdr:nvSpPr>
        <xdr:cNvPr id="660" name="楕円 659">
          <a:extLst>
            <a:ext uri="{FF2B5EF4-FFF2-40B4-BE49-F238E27FC236}">
              <a16:creationId xmlns:a16="http://schemas.microsoft.com/office/drawing/2014/main" id="{00000000-0008-0000-0F00-000094020000}"/>
            </a:ext>
          </a:extLst>
        </xdr:cNvPr>
        <xdr:cNvSpPr/>
      </xdr:nvSpPr>
      <xdr:spPr>
        <a:xfrm>
          <a:off x="162687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98351</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00000000-0008-0000-0F00-000095020000}"/>
            </a:ext>
          </a:extLst>
        </xdr:cNvPr>
        <xdr:cNvSpPr txBox="1"/>
      </xdr:nvSpPr>
      <xdr:spPr>
        <a:xfrm>
          <a:off x="16357600" y="1364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8527</xdr:rowOff>
    </xdr:from>
    <xdr:to>
      <xdr:col>81</xdr:col>
      <xdr:colOff>101600</xdr:colOff>
      <xdr:row>80</xdr:row>
      <xdr:rowOff>110127</xdr:rowOff>
    </xdr:to>
    <xdr:sp macro="" textlink="">
      <xdr:nvSpPr>
        <xdr:cNvPr id="662" name="楕円 661">
          <a:extLst>
            <a:ext uri="{FF2B5EF4-FFF2-40B4-BE49-F238E27FC236}">
              <a16:creationId xmlns:a16="http://schemas.microsoft.com/office/drawing/2014/main" id="{00000000-0008-0000-0F00-000096020000}"/>
            </a:ext>
          </a:extLst>
        </xdr:cNvPr>
        <xdr:cNvSpPr/>
      </xdr:nvSpPr>
      <xdr:spPr>
        <a:xfrm>
          <a:off x="15430500" y="137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59327</xdr:rowOff>
    </xdr:from>
    <xdr:to>
      <xdr:col>85</xdr:col>
      <xdr:colOff>127000</xdr:colOff>
      <xdr:row>80</xdr:row>
      <xdr:rowOff>126274</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5481300" y="1377532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19957</xdr:rowOff>
    </xdr:from>
    <xdr:to>
      <xdr:col>76</xdr:col>
      <xdr:colOff>165100</xdr:colOff>
      <xdr:row>79</xdr:row>
      <xdr:rowOff>121557</xdr:rowOff>
    </xdr:to>
    <xdr:sp macro="" textlink="">
      <xdr:nvSpPr>
        <xdr:cNvPr id="664" name="楕円 663">
          <a:extLst>
            <a:ext uri="{FF2B5EF4-FFF2-40B4-BE49-F238E27FC236}">
              <a16:creationId xmlns:a16="http://schemas.microsoft.com/office/drawing/2014/main" id="{00000000-0008-0000-0F00-000098020000}"/>
            </a:ext>
          </a:extLst>
        </xdr:cNvPr>
        <xdr:cNvSpPr/>
      </xdr:nvSpPr>
      <xdr:spPr>
        <a:xfrm>
          <a:off x="14541500" y="1356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70757</xdr:rowOff>
    </xdr:from>
    <xdr:to>
      <xdr:col>81</xdr:col>
      <xdr:colOff>50800</xdr:colOff>
      <xdr:row>80</xdr:row>
      <xdr:rowOff>59327</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4592300" y="13615307"/>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10161</xdr:rowOff>
    </xdr:from>
    <xdr:to>
      <xdr:col>72</xdr:col>
      <xdr:colOff>38100</xdr:colOff>
      <xdr:row>83</xdr:row>
      <xdr:rowOff>111761</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3652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70757</xdr:rowOff>
    </xdr:from>
    <xdr:to>
      <xdr:col>76</xdr:col>
      <xdr:colOff>114300</xdr:colOff>
      <xdr:row>83</xdr:row>
      <xdr:rowOff>60961</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flipV="1">
          <a:off x="13703300" y="13615307"/>
          <a:ext cx="889000" cy="67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157118</xdr:rowOff>
    </xdr:from>
    <xdr:to>
      <xdr:col>67</xdr:col>
      <xdr:colOff>101600</xdr:colOff>
      <xdr:row>83</xdr:row>
      <xdr:rowOff>87268</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2763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36468</xdr:rowOff>
    </xdr:from>
    <xdr:to>
      <xdr:col>71</xdr:col>
      <xdr:colOff>177800</xdr:colOff>
      <xdr:row>83</xdr:row>
      <xdr:rowOff>60961</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2814300" y="1426681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0" name="n_1aveValue【消防施設】&#10;有形固定資産減価償却率">
          <a:extLst>
            <a:ext uri="{FF2B5EF4-FFF2-40B4-BE49-F238E27FC236}">
              <a16:creationId xmlns:a16="http://schemas.microsoft.com/office/drawing/2014/main" id="{00000000-0008-0000-0F00-00009E020000}"/>
            </a:ext>
          </a:extLst>
        </xdr:cNvPr>
        <xdr:cNvSpPr txBox="1"/>
      </xdr:nvSpPr>
      <xdr:spPr>
        <a:xfrm>
          <a:off x="152660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1" name="n_2aveValue【消防施設】&#10;有形固定資産減価償却率">
          <a:extLst>
            <a:ext uri="{FF2B5EF4-FFF2-40B4-BE49-F238E27FC236}">
              <a16:creationId xmlns:a16="http://schemas.microsoft.com/office/drawing/2014/main" id="{00000000-0008-0000-0F00-00009F020000}"/>
            </a:ext>
          </a:extLst>
        </xdr:cNvPr>
        <xdr:cNvSpPr txBox="1"/>
      </xdr:nvSpPr>
      <xdr:spPr>
        <a:xfrm>
          <a:off x="14389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2" name="n_3aveValue【消防施設】&#10;有形固定資産減価償却率">
          <a:extLst>
            <a:ext uri="{FF2B5EF4-FFF2-40B4-BE49-F238E27FC236}">
              <a16:creationId xmlns:a16="http://schemas.microsoft.com/office/drawing/2014/main" id="{00000000-0008-0000-0F00-0000A0020000}"/>
            </a:ext>
          </a:extLst>
        </xdr:cNvPr>
        <xdr:cNvSpPr txBox="1"/>
      </xdr:nvSpPr>
      <xdr:spPr>
        <a:xfrm>
          <a:off x="13500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3" name="n_4aveValue【消防施設】&#10;有形固定資産減価償却率">
          <a:extLst>
            <a:ext uri="{FF2B5EF4-FFF2-40B4-BE49-F238E27FC236}">
              <a16:creationId xmlns:a16="http://schemas.microsoft.com/office/drawing/2014/main" id="{00000000-0008-0000-0F00-0000A1020000}"/>
            </a:ext>
          </a:extLst>
        </xdr:cNvPr>
        <xdr:cNvSpPr txBox="1"/>
      </xdr:nvSpPr>
      <xdr:spPr>
        <a:xfrm>
          <a:off x="12611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126654</xdr:rowOff>
    </xdr:from>
    <xdr:ext cx="405111" cy="259045"/>
    <xdr:sp macro="" textlink="">
      <xdr:nvSpPr>
        <xdr:cNvPr id="674" name="n_1mainValue【消防施設】&#10;有形固定資産減価償却率">
          <a:extLst>
            <a:ext uri="{FF2B5EF4-FFF2-40B4-BE49-F238E27FC236}">
              <a16:creationId xmlns:a16="http://schemas.microsoft.com/office/drawing/2014/main" id="{00000000-0008-0000-0F00-0000A2020000}"/>
            </a:ext>
          </a:extLst>
        </xdr:cNvPr>
        <xdr:cNvSpPr txBox="1"/>
      </xdr:nvSpPr>
      <xdr:spPr>
        <a:xfrm>
          <a:off x="15266044" y="1349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138084</xdr:rowOff>
    </xdr:from>
    <xdr:ext cx="405111" cy="259045"/>
    <xdr:sp macro="" textlink="">
      <xdr:nvSpPr>
        <xdr:cNvPr id="675" name="n_2mainValue【消防施設】&#10;有形固定資産減価償却率">
          <a:extLst>
            <a:ext uri="{FF2B5EF4-FFF2-40B4-BE49-F238E27FC236}">
              <a16:creationId xmlns:a16="http://schemas.microsoft.com/office/drawing/2014/main" id="{00000000-0008-0000-0F00-0000A3020000}"/>
            </a:ext>
          </a:extLst>
        </xdr:cNvPr>
        <xdr:cNvSpPr txBox="1"/>
      </xdr:nvSpPr>
      <xdr:spPr>
        <a:xfrm>
          <a:off x="14389744" y="1333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128288</xdr:rowOff>
    </xdr:from>
    <xdr:ext cx="405111" cy="259045"/>
    <xdr:sp macro="" textlink="">
      <xdr:nvSpPr>
        <xdr:cNvPr id="676" name="n_3mainValue【消防施設】&#10;有形固定資産減価償却率">
          <a:extLst>
            <a:ext uri="{FF2B5EF4-FFF2-40B4-BE49-F238E27FC236}">
              <a16:creationId xmlns:a16="http://schemas.microsoft.com/office/drawing/2014/main" id="{00000000-0008-0000-0F00-0000A4020000}"/>
            </a:ext>
          </a:extLst>
        </xdr:cNvPr>
        <xdr:cNvSpPr txBox="1"/>
      </xdr:nvSpPr>
      <xdr:spPr>
        <a:xfrm>
          <a:off x="13500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103795</xdr:rowOff>
    </xdr:from>
    <xdr:ext cx="405111" cy="259045"/>
    <xdr:sp macro="" textlink="">
      <xdr:nvSpPr>
        <xdr:cNvPr id="677" name="n_4mainValue【消防施設】&#10;有形固定資産減価償却率">
          <a:extLst>
            <a:ext uri="{FF2B5EF4-FFF2-40B4-BE49-F238E27FC236}">
              <a16:creationId xmlns:a16="http://schemas.microsoft.com/office/drawing/2014/main" id="{00000000-0008-0000-0F00-0000A5020000}"/>
            </a:ext>
          </a:extLst>
        </xdr:cNvPr>
        <xdr:cNvSpPr txBox="1"/>
      </xdr:nvSpPr>
      <xdr:spPr>
        <a:xfrm>
          <a:off x="12611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00000000-0008-0000-0F00-0000A6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00000000-0008-0000-0F00-0000BA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flipV="1">
          <a:off x="22160864" y="1347520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消防施設】&#10;一人当たり面積最小値テキスト">
          <a:extLst>
            <a:ext uri="{FF2B5EF4-FFF2-40B4-BE49-F238E27FC236}">
              <a16:creationId xmlns:a16="http://schemas.microsoft.com/office/drawing/2014/main" id="{00000000-0008-0000-0F00-0000BC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2" name="【消防施設】&#10;一人当たり面積最大値テキスト">
          <a:extLst>
            <a:ext uri="{FF2B5EF4-FFF2-40B4-BE49-F238E27FC236}">
              <a16:creationId xmlns:a16="http://schemas.microsoft.com/office/drawing/2014/main" id="{00000000-0008-0000-0F00-0000BE020000}"/>
            </a:ext>
          </a:extLst>
        </xdr:cNvPr>
        <xdr:cNvSpPr txBox="1"/>
      </xdr:nvSpPr>
      <xdr:spPr>
        <a:xfrm>
          <a:off x="22199600" y="132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2072600" y="1347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6875</xdr:rowOff>
    </xdr:from>
    <xdr:ext cx="469744" cy="259045"/>
    <xdr:sp macro="" textlink="">
      <xdr:nvSpPr>
        <xdr:cNvPr id="704" name="【消防施設】&#10;一人当たり面積平均値テキスト">
          <a:extLst>
            <a:ext uri="{FF2B5EF4-FFF2-40B4-BE49-F238E27FC236}">
              <a16:creationId xmlns:a16="http://schemas.microsoft.com/office/drawing/2014/main" id="{00000000-0008-0000-0F00-0000C0020000}"/>
            </a:ext>
          </a:extLst>
        </xdr:cNvPr>
        <xdr:cNvSpPr txBox="1"/>
      </xdr:nvSpPr>
      <xdr:spPr>
        <a:xfrm>
          <a:off x="22199600" y="1440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221107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203835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9" name="フローチャート: 判断 708">
          <a:extLst>
            <a:ext uri="{FF2B5EF4-FFF2-40B4-BE49-F238E27FC236}">
              <a16:creationId xmlns:a16="http://schemas.microsoft.com/office/drawing/2014/main" id="{00000000-0008-0000-0F00-0000C5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1015</xdr:rowOff>
    </xdr:from>
    <xdr:to>
      <xdr:col>116</xdr:col>
      <xdr:colOff>114300</xdr:colOff>
      <xdr:row>84</xdr:row>
      <xdr:rowOff>102615</xdr:rowOff>
    </xdr:to>
    <xdr:sp macro="" textlink="">
      <xdr:nvSpPr>
        <xdr:cNvPr id="715" name="楕円 714">
          <a:extLst>
            <a:ext uri="{FF2B5EF4-FFF2-40B4-BE49-F238E27FC236}">
              <a16:creationId xmlns:a16="http://schemas.microsoft.com/office/drawing/2014/main" id="{00000000-0008-0000-0F00-0000CB020000}"/>
            </a:ext>
          </a:extLst>
        </xdr:cNvPr>
        <xdr:cNvSpPr/>
      </xdr:nvSpPr>
      <xdr:spPr>
        <a:xfrm>
          <a:off x="221107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23892</xdr:rowOff>
    </xdr:from>
    <xdr:ext cx="469744" cy="259045"/>
    <xdr:sp macro="" textlink="">
      <xdr:nvSpPr>
        <xdr:cNvPr id="716" name="【消防施設】&#10;一人当たり面積該当値テキスト">
          <a:extLst>
            <a:ext uri="{FF2B5EF4-FFF2-40B4-BE49-F238E27FC236}">
              <a16:creationId xmlns:a16="http://schemas.microsoft.com/office/drawing/2014/main" id="{00000000-0008-0000-0F00-0000CC020000}"/>
            </a:ext>
          </a:extLst>
        </xdr:cNvPr>
        <xdr:cNvSpPr txBox="1"/>
      </xdr:nvSpPr>
      <xdr:spPr>
        <a:xfrm>
          <a:off x="22199600" y="1425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1015</xdr:rowOff>
    </xdr:from>
    <xdr:to>
      <xdr:col>112</xdr:col>
      <xdr:colOff>38100</xdr:colOff>
      <xdr:row>84</xdr:row>
      <xdr:rowOff>102615</xdr:rowOff>
    </xdr:to>
    <xdr:sp macro="" textlink="">
      <xdr:nvSpPr>
        <xdr:cNvPr id="717" name="楕円 716">
          <a:extLst>
            <a:ext uri="{FF2B5EF4-FFF2-40B4-BE49-F238E27FC236}">
              <a16:creationId xmlns:a16="http://schemas.microsoft.com/office/drawing/2014/main" id="{00000000-0008-0000-0F00-0000CD020000}"/>
            </a:ext>
          </a:extLst>
        </xdr:cNvPr>
        <xdr:cNvSpPr/>
      </xdr:nvSpPr>
      <xdr:spPr>
        <a:xfrm>
          <a:off x="21272500" y="144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51815</xdr:rowOff>
    </xdr:from>
    <xdr:to>
      <xdr:col>116</xdr:col>
      <xdr:colOff>63500</xdr:colOff>
      <xdr:row>84</xdr:row>
      <xdr:rowOff>51815</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21323300" y="144536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5587</xdr:rowOff>
    </xdr:from>
    <xdr:to>
      <xdr:col>107</xdr:col>
      <xdr:colOff>101600</xdr:colOff>
      <xdr:row>84</xdr:row>
      <xdr:rowOff>107187</xdr:rowOff>
    </xdr:to>
    <xdr:sp macro="" textlink="">
      <xdr:nvSpPr>
        <xdr:cNvPr id="719" name="楕円 718">
          <a:extLst>
            <a:ext uri="{FF2B5EF4-FFF2-40B4-BE49-F238E27FC236}">
              <a16:creationId xmlns:a16="http://schemas.microsoft.com/office/drawing/2014/main" id="{00000000-0008-0000-0F00-0000CF020000}"/>
            </a:ext>
          </a:extLst>
        </xdr:cNvPr>
        <xdr:cNvSpPr/>
      </xdr:nvSpPr>
      <xdr:spPr>
        <a:xfrm>
          <a:off x="203835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51815</xdr:rowOff>
    </xdr:from>
    <xdr:to>
      <xdr:col>111</xdr:col>
      <xdr:colOff>177800</xdr:colOff>
      <xdr:row>84</xdr:row>
      <xdr:rowOff>56387</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flipV="1">
          <a:off x="20434300" y="14453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21" name="楕円 720">
          <a:extLst>
            <a:ext uri="{FF2B5EF4-FFF2-40B4-BE49-F238E27FC236}">
              <a16:creationId xmlns:a16="http://schemas.microsoft.com/office/drawing/2014/main" id="{00000000-0008-0000-0F00-0000D1020000}"/>
            </a:ext>
          </a:extLst>
        </xdr:cNvPr>
        <xdr:cNvSpPr/>
      </xdr:nvSpPr>
      <xdr:spPr>
        <a:xfrm>
          <a:off x="19494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56387</xdr:rowOff>
    </xdr:from>
    <xdr:to>
      <xdr:col>107</xdr:col>
      <xdr:colOff>50800</xdr:colOff>
      <xdr:row>84</xdr:row>
      <xdr:rowOff>111252</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flipV="1">
          <a:off x="19545300" y="14458187"/>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111252</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656300" y="145084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725" name="n_1aveValue【消防施設】&#10;一人当たり面積">
          <a:extLst>
            <a:ext uri="{FF2B5EF4-FFF2-40B4-BE49-F238E27FC236}">
              <a16:creationId xmlns:a16="http://schemas.microsoft.com/office/drawing/2014/main" id="{00000000-0008-0000-0F00-0000D5020000}"/>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726" name="n_2aveValue【消防施設】&#10;一人当たり面積">
          <a:extLst>
            <a:ext uri="{FF2B5EF4-FFF2-40B4-BE49-F238E27FC236}">
              <a16:creationId xmlns:a16="http://schemas.microsoft.com/office/drawing/2014/main" id="{00000000-0008-0000-0F00-0000D6020000}"/>
            </a:ext>
          </a:extLst>
        </xdr:cNvPr>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7" name="n_3aveValue【消防施設】&#10;一人当たり面積">
          <a:extLst>
            <a:ext uri="{FF2B5EF4-FFF2-40B4-BE49-F238E27FC236}">
              <a16:creationId xmlns:a16="http://schemas.microsoft.com/office/drawing/2014/main" id="{00000000-0008-0000-0F00-0000D7020000}"/>
            </a:ext>
          </a:extLst>
        </xdr:cNvPr>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28" name="n_4aveValue【消防施設】&#10;一人当たり面積">
          <a:extLst>
            <a:ext uri="{FF2B5EF4-FFF2-40B4-BE49-F238E27FC236}">
              <a16:creationId xmlns:a16="http://schemas.microsoft.com/office/drawing/2014/main" id="{00000000-0008-0000-0F00-0000D802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119142</xdr:rowOff>
    </xdr:from>
    <xdr:ext cx="469744" cy="259045"/>
    <xdr:sp macro="" textlink="">
      <xdr:nvSpPr>
        <xdr:cNvPr id="729" name="n_1mainValue【消防施設】&#10;一人当たり面積">
          <a:extLst>
            <a:ext uri="{FF2B5EF4-FFF2-40B4-BE49-F238E27FC236}">
              <a16:creationId xmlns:a16="http://schemas.microsoft.com/office/drawing/2014/main" id="{00000000-0008-0000-0F00-0000D9020000}"/>
            </a:ext>
          </a:extLst>
        </xdr:cNvPr>
        <xdr:cNvSpPr txBox="1"/>
      </xdr:nvSpPr>
      <xdr:spPr>
        <a:xfrm>
          <a:off x="210757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730" name="n_2mainValue【消防施設】&#10;一人当たり面積">
          <a:extLst>
            <a:ext uri="{FF2B5EF4-FFF2-40B4-BE49-F238E27FC236}">
              <a16:creationId xmlns:a16="http://schemas.microsoft.com/office/drawing/2014/main" id="{00000000-0008-0000-0F00-0000DA020000}"/>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31" name="n_3mainValue【消防施設】&#10;一人当たり面積">
          <a:extLst>
            <a:ext uri="{FF2B5EF4-FFF2-40B4-BE49-F238E27FC236}">
              <a16:creationId xmlns:a16="http://schemas.microsoft.com/office/drawing/2014/main" id="{00000000-0008-0000-0F00-0000DB020000}"/>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32" name="n_4mainValue【消防施設】&#10;一人当たり面積">
          <a:extLst>
            <a:ext uri="{FF2B5EF4-FFF2-40B4-BE49-F238E27FC236}">
              <a16:creationId xmlns:a16="http://schemas.microsoft.com/office/drawing/2014/main" id="{00000000-0008-0000-0F00-0000DC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0000000-0008-0000-0F00-0000E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00000000-0008-0000-0F00-0000F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flipV="1">
          <a:off x="16318864" y="17090571"/>
          <a:ext cx="0" cy="1556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9" name="【庁舎】&#10;有形固定資産減価償却率最小値テキスト">
          <a:extLst>
            <a:ext uri="{FF2B5EF4-FFF2-40B4-BE49-F238E27FC236}">
              <a16:creationId xmlns:a16="http://schemas.microsoft.com/office/drawing/2014/main" id="{00000000-0008-0000-0F00-0000F7020000}"/>
            </a:ext>
          </a:extLst>
        </xdr:cNvPr>
        <xdr:cNvSpPr txBox="1"/>
      </xdr:nvSpPr>
      <xdr:spPr>
        <a:xfrm>
          <a:off x="16357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6230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a:extLst>
            <a:ext uri="{FF2B5EF4-FFF2-40B4-BE49-F238E27FC236}">
              <a16:creationId xmlns:a16="http://schemas.microsoft.com/office/drawing/2014/main" id="{00000000-0008-0000-0F00-0000F9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63" name="【庁舎】&#10;有形固定資産減価償却率平均値テキスト">
          <a:extLst>
            <a:ext uri="{FF2B5EF4-FFF2-40B4-BE49-F238E27FC236}">
              <a16:creationId xmlns:a16="http://schemas.microsoft.com/office/drawing/2014/main" id="{00000000-0008-0000-0F00-0000FB020000}"/>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4541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7" name="フローチャート: 判断 766">
          <a:extLst>
            <a:ext uri="{FF2B5EF4-FFF2-40B4-BE49-F238E27FC236}">
              <a16:creationId xmlns:a16="http://schemas.microsoft.com/office/drawing/2014/main" id="{00000000-0008-0000-0F00-0000FF02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8" name="フローチャート: 判断 767">
          <a:extLst>
            <a:ext uri="{FF2B5EF4-FFF2-40B4-BE49-F238E27FC236}">
              <a16:creationId xmlns:a16="http://schemas.microsoft.com/office/drawing/2014/main" id="{00000000-0008-0000-0F00-000000030000}"/>
            </a:ext>
          </a:extLst>
        </xdr:cNvPr>
        <xdr:cNvSpPr/>
      </xdr:nvSpPr>
      <xdr:spPr>
        <a:xfrm>
          <a:off x="12763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F00-00000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35198</xdr:rowOff>
    </xdr:from>
    <xdr:to>
      <xdr:col>85</xdr:col>
      <xdr:colOff>177800</xdr:colOff>
      <xdr:row>100</xdr:row>
      <xdr:rowOff>136798</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62687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58075</xdr:rowOff>
    </xdr:from>
    <xdr:ext cx="340478" cy="259045"/>
    <xdr:sp macro="" textlink="">
      <xdr:nvSpPr>
        <xdr:cNvPr id="775" name="【庁舎】&#10;有形固定資産減価償却率該当値テキスト">
          <a:extLst>
            <a:ext uri="{FF2B5EF4-FFF2-40B4-BE49-F238E27FC236}">
              <a16:creationId xmlns:a16="http://schemas.microsoft.com/office/drawing/2014/main" id="{00000000-0008-0000-0F00-000007030000}"/>
            </a:ext>
          </a:extLst>
        </xdr:cNvPr>
        <xdr:cNvSpPr txBox="1"/>
      </xdr:nvSpPr>
      <xdr:spPr>
        <a:xfrm>
          <a:off x="16357600" y="170316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18869</xdr:rowOff>
    </xdr:from>
    <xdr:to>
      <xdr:col>81</xdr:col>
      <xdr:colOff>101600</xdr:colOff>
      <xdr:row>100</xdr:row>
      <xdr:rowOff>120469</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5430500" y="171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69669</xdr:rowOff>
    </xdr:from>
    <xdr:to>
      <xdr:col>85</xdr:col>
      <xdr:colOff>127000</xdr:colOff>
      <xdr:row>100</xdr:row>
      <xdr:rowOff>85998</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5481300" y="1721466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133169</xdr:rowOff>
    </xdr:from>
    <xdr:to>
      <xdr:col>76</xdr:col>
      <xdr:colOff>165100</xdr:colOff>
      <xdr:row>100</xdr:row>
      <xdr:rowOff>63319</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4541500" y="1710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12519</xdr:rowOff>
    </xdr:from>
    <xdr:to>
      <xdr:col>81</xdr:col>
      <xdr:colOff>50800</xdr:colOff>
      <xdr:row>100</xdr:row>
      <xdr:rowOff>69669</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4592300" y="1715751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3652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12519</xdr:rowOff>
    </xdr:from>
    <xdr:to>
      <xdr:col>76</xdr:col>
      <xdr:colOff>114300</xdr:colOff>
      <xdr:row>105</xdr:row>
      <xdr:rowOff>81099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flipV="1">
          <a:off x="13703300" y="17157519"/>
          <a:ext cx="889000" cy="92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151130</xdr:rowOff>
    </xdr:from>
    <xdr:to>
      <xdr:col>67</xdr:col>
      <xdr:colOff>101600</xdr:colOff>
      <xdr:row>105</xdr:row>
      <xdr:rowOff>81280</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276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30480</xdr:rowOff>
    </xdr:from>
    <xdr:to>
      <xdr:col>71</xdr:col>
      <xdr:colOff>177800</xdr:colOff>
      <xdr:row>105</xdr:row>
      <xdr:rowOff>81099</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2814300" y="1803273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784" name="n_1aveValue【庁舎】&#10;有形固定資産減価償却率">
          <a:extLst>
            <a:ext uri="{FF2B5EF4-FFF2-40B4-BE49-F238E27FC236}">
              <a16:creationId xmlns:a16="http://schemas.microsoft.com/office/drawing/2014/main" id="{00000000-0008-0000-0F00-000010030000}"/>
            </a:ext>
          </a:extLst>
        </xdr:cNvPr>
        <xdr:cNvSpPr txBox="1"/>
      </xdr:nvSpPr>
      <xdr:spPr>
        <a:xfrm>
          <a:off x="152660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5" name="n_2aveValue【庁舎】&#10;有形固定資産減価償却率">
          <a:extLst>
            <a:ext uri="{FF2B5EF4-FFF2-40B4-BE49-F238E27FC236}">
              <a16:creationId xmlns:a16="http://schemas.microsoft.com/office/drawing/2014/main" id="{00000000-0008-0000-0F00-000011030000}"/>
            </a:ext>
          </a:extLst>
        </xdr:cNvPr>
        <xdr:cNvSpPr txBox="1"/>
      </xdr:nvSpPr>
      <xdr:spPr>
        <a:xfrm>
          <a:off x="14389744"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786" name="n_3aveValue【庁舎】&#10;有形固定資産減価償却率">
          <a:extLst>
            <a:ext uri="{FF2B5EF4-FFF2-40B4-BE49-F238E27FC236}">
              <a16:creationId xmlns:a16="http://schemas.microsoft.com/office/drawing/2014/main" id="{00000000-0008-0000-0F00-000012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787" name="n_4aveValue【庁舎】&#10;有形固定資産減価償却率">
          <a:extLst>
            <a:ext uri="{FF2B5EF4-FFF2-40B4-BE49-F238E27FC236}">
              <a16:creationId xmlns:a16="http://schemas.microsoft.com/office/drawing/2014/main" id="{00000000-0008-0000-0F00-000013030000}"/>
            </a:ext>
          </a:extLst>
        </xdr:cNvPr>
        <xdr:cNvSpPr txBox="1"/>
      </xdr:nvSpPr>
      <xdr:spPr>
        <a:xfrm>
          <a:off x="12611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136996</xdr:rowOff>
    </xdr:from>
    <xdr:ext cx="340478" cy="259045"/>
    <xdr:sp macro="" textlink="">
      <xdr:nvSpPr>
        <xdr:cNvPr id="788" name="n_1mainValue【庁舎】&#10;有形固定資産減価償却率">
          <a:extLst>
            <a:ext uri="{FF2B5EF4-FFF2-40B4-BE49-F238E27FC236}">
              <a16:creationId xmlns:a16="http://schemas.microsoft.com/office/drawing/2014/main" id="{00000000-0008-0000-0F00-000014030000}"/>
            </a:ext>
          </a:extLst>
        </xdr:cNvPr>
        <xdr:cNvSpPr txBox="1"/>
      </xdr:nvSpPr>
      <xdr:spPr>
        <a:xfrm>
          <a:off x="15298361" y="16939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79846</xdr:rowOff>
    </xdr:from>
    <xdr:ext cx="340478" cy="259045"/>
    <xdr:sp macro="" textlink="">
      <xdr:nvSpPr>
        <xdr:cNvPr id="789" name="n_2mainValue【庁舎】&#10;有形固定資産減価償却率">
          <a:extLst>
            <a:ext uri="{FF2B5EF4-FFF2-40B4-BE49-F238E27FC236}">
              <a16:creationId xmlns:a16="http://schemas.microsoft.com/office/drawing/2014/main" id="{00000000-0008-0000-0F00-000015030000}"/>
            </a:ext>
          </a:extLst>
        </xdr:cNvPr>
        <xdr:cNvSpPr txBox="1"/>
      </xdr:nvSpPr>
      <xdr:spPr>
        <a:xfrm>
          <a:off x="14422061" y="168819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123026</xdr:rowOff>
    </xdr:from>
    <xdr:ext cx="405111" cy="259045"/>
    <xdr:sp macro="" textlink="">
      <xdr:nvSpPr>
        <xdr:cNvPr id="790" name="n_3mainValue【庁舎】&#10;有形固定資産減価償却率">
          <a:extLst>
            <a:ext uri="{FF2B5EF4-FFF2-40B4-BE49-F238E27FC236}">
              <a16:creationId xmlns:a16="http://schemas.microsoft.com/office/drawing/2014/main" id="{00000000-0008-0000-0F00-000016030000}"/>
            </a:ext>
          </a:extLst>
        </xdr:cNvPr>
        <xdr:cNvSpPr txBox="1"/>
      </xdr:nvSpPr>
      <xdr:spPr>
        <a:xfrm>
          <a:off x="135007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72407</xdr:rowOff>
    </xdr:from>
    <xdr:ext cx="405111" cy="259045"/>
    <xdr:sp macro="" textlink="">
      <xdr:nvSpPr>
        <xdr:cNvPr id="791" name="n_4mainValue【庁舎】&#10;有形固定資産減価償却率">
          <a:extLst>
            <a:ext uri="{FF2B5EF4-FFF2-40B4-BE49-F238E27FC236}">
              <a16:creationId xmlns:a16="http://schemas.microsoft.com/office/drawing/2014/main" id="{00000000-0008-0000-0F00-000017030000}"/>
            </a:ext>
          </a:extLst>
        </xdr:cNvPr>
        <xdr:cNvSpPr txBox="1"/>
      </xdr:nvSpPr>
      <xdr:spPr>
        <a:xfrm>
          <a:off x="12611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F00-00001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00000000-0008-0000-0F00-00001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00000000-0008-0000-0F00-000025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00000000-0008-0000-0F00-000028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00000000-0008-0000-0F00-000030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flipV="1">
          <a:off x="22160864" y="1702525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8" name="【庁舎】&#10;一人当たり面積最小値テキスト">
          <a:extLst>
            <a:ext uri="{FF2B5EF4-FFF2-40B4-BE49-F238E27FC236}">
              <a16:creationId xmlns:a16="http://schemas.microsoft.com/office/drawing/2014/main" id="{00000000-0008-0000-0F00-000032030000}"/>
            </a:ext>
          </a:extLst>
        </xdr:cNvPr>
        <xdr:cNvSpPr txBox="1"/>
      </xdr:nvSpPr>
      <xdr:spPr>
        <a:xfrm>
          <a:off x="2219960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2072600" y="1851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0" name="【庁舎】&#10;一人当たり面積最大値テキスト">
          <a:extLst>
            <a:ext uri="{FF2B5EF4-FFF2-40B4-BE49-F238E27FC236}">
              <a16:creationId xmlns:a16="http://schemas.microsoft.com/office/drawing/2014/main" id="{00000000-0008-0000-0F00-000034030000}"/>
            </a:ext>
          </a:extLst>
        </xdr:cNvPr>
        <xdr:cNvSpPr txBox="1"/>
      </xdr:nvSpPr>
      <xdr:spPr>
        <a:xfrm>
          <a:off x="22199600" y="1680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a:off x="22072600" y="1702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21789</xdr:rowOff>
    </xdr:from>
    <xdr:ext cx="469744" cy="259045"/>
    <xdr:sp macro="" textlink="">
      <xdr:nvSpPr>
        <xdr:cNvPr id="822" name="【庁舎】&#10;一人当たり面積平均値テキスト">
          <a:extLst>
            <a:ext uri="{FF2B5EF4-FFF2-40B4-BE49-F238E27FC236}">
              <a16:creationId xmlns:a16="http://schemas.microsoft.com/office/drawing/2014/main" id="{00000000-0008-0000-0F00-000036030000}"/>
            </a:ext>
          </a:extLst>
        </xdr:cNvPr>
        <xdr:cNvSpPr txBox="1"/>
      </xdr:nvSpPr>
      <xdr:spPr>
        <a:xfrm>
          <a:off x="22199600" y="1802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221107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20383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6" name="フローチャート: 判断 825">
          <a:extLst>
            <a:ext uri="{FF2B5EF4-FFF2-40B4-BE49-F238E27FC236}">
              <a16:creationId xmlns:a16="http://schemas.microsoft.com/office/drawing/2014/main" id="{00000000-0008-0000-0F00-00003A030000}"/>
            </a:ext>
          </a:extLst>
        </xdr:cNvPr>
        <xdr:cNvSpPr/>
      </xdr:nvSpPr>
      <xdr:spPr>
        <a:xfrm>
          <a:off x="19494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7" name="フローチャート: 判断 826">
          <a:extLst>
            <a:ext uri="{FF2B5EF4-FFF2-40B4-BE49-F238E27FC236}">
              <a16:creationId xmlns:a16="http://schemas.microsoft.com/office/drawing/2014/main" id="{00000000-0008-0000-0F00-00003B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F00-00003F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136434</xdr:rowOff>
    </xdr:from>
    <xdr:to>
      <xdr:col>116</xdr:col>
      <xdr:colOff>114300</xdr:colOff>
      <xdr:row>105</xdr:row>
      <xdr:rowOff>66584</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221107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159311</xdr:rowOff>
    </xdr:from>
    <xdr:ext cx="469744" cy="259045"/>
    <xdr:sp macro="" textlink="">
      <xdr:nvSpPr>
        <xdr:cNvPr id="834" name="【庁舎】&#10;一人当たり面積該当値テキスト">
          <a:extLst>
            <a:ext uri="{FF2B5EF4-FFF2-40B4-BE49-F238E27FC236}">
              <a16:creationId xmlns:a16="http://schemas.microsoft.com/office/drawing/2014/main" id="{00000000-0008-0000-0F00-000042030000}"/>
            </a:ext>
          </a:extLst>
        </xdr:cNvPr>
        <xdr:cNvSpPr txBox="1"/>
      </xdr:nvSpPr>
      <xdr:spPr>
        <a:xfrm>
          <a:off x="22199600" y="1781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142966</xdr:rowOff>
    </xdr:from>
    <xdr:to>
      <xdr:col>112</xdr:col>
      <xdr:colOff>38100</xdr:colOff>
      <xdr:row>105</xdr:row>
      <xdr:rowOff>73116</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21272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15784</xdr:rowOff>
    </xdr:from>
    <xdr:to>
      <xdr:col>116</xdr:col>
      <xdr:colOff>63500</xdr:colOff>
      <xdr:row>105</xdr:row>
      <xdr:rowOff>22316</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flipV="1">
          <a:off x="21323300" y="180180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149498</xdr:rowOff>
    </xdr:from>
    <xdr:to>
      <xdr:col>107</xdr:col>
      <xdr:colOff>101600</xdr:colOff>
      <xdr:row>105</xdr:row>
      <xdr:rowOff>79648</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20383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22316</xdr:rowOff>
    </xdr:from>
    <xdr:to>
      <xdr:col>111</xdr:col>
      <xdr:colOff>177800</xdr:colOff>
      <xdr:row>105</xdr:row>
      <xdr:rowOff>28848</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flipV="1">
          <a:off x="20434300" y="180245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152763</xdr:rowOff>
    </xdr:from>
    <xdr:to>
      <xdr:col>102</xdr:col>
      <xdr:colOff>165100</xdr:colOff>
      <xdr:row>105</xdr:row>
      <xdr:rowOff>82913</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9494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28848</xdr:rowOff>
    </xdr:from>
    <xdr:to>
      <xdr:col>107</xdr:col>
      <xdr:colOff>50800</xdr:colOff>
      <xdr:row>105</xdr:row>
      <xdr:rowOff>32113</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flipV="1">
          <a:off x="19545300" y="180310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162561</xdr:rowOff>
    </xdr:from>
    <xdr:to>
      <xdr:col>98</xdr:col>
      <xdr:colOff>38100</xdr:colOff>
      <xdr:row>105</xdr:row>
      <xdr:rowOff>92711</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8605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32113</xdr:rowOff>
    </xdr:from>
    <xdr:to>
      <xdr:col>102</xdr:col>
      <xdr:colOff>114300</xdr:colOff>
      <xdr:row>105</xdr:row>
      <xdr:rowOff>41911</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flipV="1">
          <a:off x="18656300" y="18034363"/>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162214</xdr:rowOff>
    </xdr:from>
    <xdr:ext cx="469744" cy="259045"/>
    <xdr:sp macro="" textlink="">
      <xdr:nvSpPr>
        <xdr:cNvPr id="843" name="n_1aveValue【庁舎】&#10;一人当たり面積">
          <a:extLst>
            <a:ext uri="{FF2B5EF4-FFF2-40B4-BE49-F238E27FC236}">
              <a16:creationId xmlns:a16="http://schemas.microsoft.com/office/drawing/2014/main" id="{00000000-0008-0000-0F00-00004B030000}"/>
            </a:ext>
          </a:extLst>
        </xdr:cNvPr>
        <xdr:cNvSpPr txBox="1"/>
      </xdr:nvSpPr>
      <xdr:spPr>
        <a:xfrm>
          <a:off x="21075727" y="1816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168746</xdr:rowOff>
    </xdr:from>
    <xdr:ext cx="469744" cy="259045"/>
    <xdr:sp macro="" textlink="">
      <xdr:nvSpPr>
        <xdr:cNvPr id="844" name="n_2aveValue【庁舎】&#10;一人当たり面積">
          <a:extLst>
            <a:ext uri="{FF2B5EF4-FFF2-40B4-BE49-F238E27FC236}">
              <a16:creationId xmlns:a16="http://schemas.microsoft.com/office/drawing/2014/main" id="{00000000-0008-0000-0F00-00004C030000}"/>
            </a:ext>
          </a:extLst>
        </xdr:cNvPr>
        <xdr:cNvSpPr txBox="1"/>
      </xdr:nvSpPr>
      <xdr:spPr>
        <a:xfrm>
          <a:off x="201994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13625</xdr:rowOff>
    </xdr:from>
    <xdr:ext cx="469744" cy="259045"/>
    <xdr:sp macro="" textlink="">
      <xdr:nvSpPr>
        <xdr:cNvPr id="845" name="n_3aveValue【庁舎】&#10;一人当たり面積">
          <a:extLst>
            <a:ext uri="{FF2B5EF4-FFF2-40B4-BE49-F238E27FC236}">
              <a16:creationId xmlns:a16="http://schemas.microsoft.com/office/drawing/2014/main" id="{00000000-0008-0000-0F00-00004D030000}"/>
            </a:ext>
          </a:extLst>
        </xdr:cNvPr>
        <xdr:cNvSpPr txBox="1"/>
      </xdr:nvSpPr>
      <xdr:spPr>
        <a:xfrm>
          <a:off x="19310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46" name="n_4aveValue【庁舎】&#10;一人当たり面積">
          <a:extLst>
            <a:ext uri="{FF2B5EF4-FFF2-40B4-BE49-F238E27FC236}">
              <a16:creationId xmlns:a16="http://schemas.microsoft.com/office/drawing/2014/main" id="{00000000-0008-0000-0F00-00004E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89643</xdr:rowOff>
    </xdr:from>
    <xdr:ext cx="469744" cy="259045"/>
    <xdr:sp macro="" textlink="">
      <xdr:nvSpPr>
        <xdr:cNvPr id="847" name="n_1mainValue【庁舎】&#10;一人当たり面積">
          <a:extLst>
            <a:ext uri="{FF2B5EF4-FFF2-40B4-BE49-F238E27FC236}">
              <a16:creationId xmlns:a16="http://schemas.microsoft.com/office/drawing/2014/main" id="{00000000-0008-0000-0F00-00004F030000}"/>
            </a:ext>
          </a:extLst>
        </xdr:cNvPr>
        <xdr:cNvSpPr txBox="1"/>
      </xdr:nvSpPr>
      <xdr:spPr>
        <a:xfrm>
          <a:off x="21075727" y="1774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96175</xdr:rowOff>
    </xdr:from>
    <xdr:ext cx="469744" cy="259045"/>
    <xdr:sp macro="" textlink="">
      <xdr:nvSpPr>
        <xdr:cNvPr id="848" name="n_2mainValue【庁舎】&#10;一人当たり面積">
          <a:extLst>
            <a:ext uri="{FF2B5EF4-FFF2-40B4-BE49-F238E27FC236}">
              <a16:creationId xmlns:a16="http://schemas.microsoft.com/office/drawing/2014/main" id="{00000000-0008-0000-0F00-000050030000}"/>
            </a:ext>
          </a:extLst>
        </xdr:cNvPr>
        <xdr:cNvSpPr txBox="1"/>
      </xdr:nvSpPr>
      <xdr:spPr>
        <a:xfrm>
          <a:off x="20199427" y="1775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99440</xdr:rowOff>
    </xdr:from>
    <xdr:ext cx="469744" cy="259045"/>
    <xdr:sp macro="" textlink="">
      <xdr:nvSpPr>
        <xdr:cNvPr id="849" name="n_3mainValue【庁舎】&#10;一人当たり面積">
          <a:extLst>
            <a:ext uri="{FF2B5EF4-FFF2-40B4-BE49-F238E27FC236}">
              <a16:creationId xmlns:a16="http://schemas.microsoft.com/office/drawing/2014/main" id="{00000000-0008-0000-0F00-000051030000}"/>
            </a:ext>
          </a:extLst>
        </xdr:cNvPr>
        <xdr:cNvSpPr txBox="1"/>
      </xdr:nvSpPr>
      <xdr:spPr>
        <a:xfrm>
          <a:off x="19310427" y="1775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109238</xdr:rowOff>
    </xdr:from>
    <xdr:ext cx="469744" cy="259045"/>
    <xdr:sp macro="" textlink="">
      <xdr:nvSpPr>
        <xdr:cNvPr id="850" name="n_4mainValue【庁舎】&#10;一人当たり面積">
          <a:extLst>
            <a:ext uri="{FF2B5EF4-FFF2-40B4-BE49-F238E27FC236}">
              <a16:creationId xmlns:a16="http://schemas.microsoft.com/office/drawing/2014/main" id="{00000000-0008-0000-0F00-000052030000}"/>
            </a:ext>
          </a:extLst>
        </xdr:cNvPr>
        <xdr:cNvSpPr txBox="1"/>
      </xdr:nvSpPr>
      <xdr:spPr>
        <a:xfrm>
          <a:off x="18421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類似団体平均と比較すると、概ね平均的な水準となっているが、「図書館」「福祉施設」の施設類型についてはやや高めの水準となっている。</a:t>
          </a:r>
        </a:p>
        <a:p>
          <a:r>
            <a:rPr kumimoji="1" lang="ja-JP" altLang="en-US" sz="1300">
              <a:latin typeface="ＭＳ Ｐゴシック" panose="020B0600070205080204" pitchFamily="50" charset="-128"/>
              <a:ea typeface="ＭＳ Ｐゴシック" panose="020B0600070205080204" pitchFamily="50" charset="-128"/>
            </a:rPr>
            <a:t>　図書館や福祉施設については、建設時は電源立地地域対策交付金等の財源を活用したが、老朽化が進む中で改修等に充てる財源が乏しく、他施設と比較して改修等が実施できていないため、有形固定資産減価償却率が高い水準となっている。</a:t>
          </a:r>
        </a:p>
        <a:p>
          <a:r>
            <a:rPr kumimoji="1" lang="ja-JP" altLang="en-US" sz="1300">
              <a:latin typeface="ＭＳ Ｐゴシック" panose="020B0600070205080204" pitchFamily="50" charset="-128"/>
              <a:ea typeface="ＭＳ Ｐゴシック" panose="020B0600070205080204" pitchFamily="50" charset="-128"/>
            </a:rPr>
            <a:t>　なお、福祉施設については障害者福祉施設の大規模改修を実施しており、改修が完了する令和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年度には数値が改善する見込みとなっている。</a:t>
          </a:r>
        </a:p>
        <a:p>
          <a:r>
            <a:rPr kumimoji="1" lang="ja-JP" altLang="en-US" sz="1300">
              <a:latin typeface="ＭＳ Ｐゴシック" panose="020B0600070205080204" pitchFamily="50" charset="-128"/>
              <a:ea typeface="ＭＳ Ｐゴシック" panose="020B0600070205080204" pitchFamily="50" charset="-128"/>
            </a:rPr>
            <a:t>　市民一人当たりの資産や面積では、「一般廃棄物処理施設」や「体育館・プール」の施設類型が類似団体平均より高い水準となっている。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一般廃棄物処理施設については、隣接市町と共同利用を行う新施設の建設を進めており、令和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年度に工事が完了することから数値が改善する見込みとなっている。また、体育館・プールについては令和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年度末において個別施設計画を策定済であり、老朽化した施設が多いことから、計画に基づいて施設規模の適正化に努めていく。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電力事業者等からの固定資産税収入の割合が大きく、昭和６３年の原子力発電所への固定資産税の課税開始から財政力指数が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を超え不交付団体となっていたが、減価償却による税収入の減少などにより、財政力指数が</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を下回り、平成２２年度から地方交付税の交付団体となっている。</a:t>
          </a:r>
        </a:p>
        <a:p>
          <a:r>
            <a:rPr kumimoji="1" lang="ja-JP" altLang="en-US" sz="1100">
              <a:latin typeface="ＭＳ Ｐゴシック" panose="020B0600070205080204" pitchFamily="50" charset="-128"/>
              <a:ea typeface="ＭＳ Ｐゴシック" panose="020B0600070205080204" pitchFamily="50" charset="-128"/>
            </a:rPr>
            <a:t>　全国平均や類似団体内平均は上回っているが、日本原電敦賀１号機やもんじゅの廃炉決定に加え、日本原電敦賀２号機の再稼働不認可による税収の減少傾向の影響等により、今後も指数の低下が見込まれる。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定員管理をはじめとした組織の見直し、事業コストの削減、市税等の最大限の徴収努力に加え、企業誘致等による産業の複軸化の取組みを通じて、財政基盤の強化に努める。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137583</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2413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86783</xdr:rowOff>
    </xdr:from>
    <xdr:to>
      <xdr:col>19</xdr:col>
      <xdr:colOff>184150</xdr:colOff>
      <xdr:row>40</xdr:row>
      <xdr:rowOff>16933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本年度の経常収支比率は前年度と比較して２．８ポイント悪化したことにより、全国平均、福井県平均より低い水準となった。</a:t>
          </a:r>
        </a:p>
        <a:p>
          <a:r>
            <a:rPr kumimoji="1" lang="ja-JP" altLang="en-US" sz="1100">
              <a:latin typeface="ＭＳ Ｐゴシック" panose="020B0600070205080204" pitchFamily="50" charset="-128"/>
              <a:ea typeface="ＭＳ Ｐゴシック" panose="020B0600070205080204" pitchFamily="50" charset="-128"/>
            </a:rPr>
            <a:t>　悪化の要因としては、普通交付税等の増加による計上一般財源等総額が増加した一方で、物価高騰等に起因する指定管理料や電気代増加等に伴う物件費の増加や、最低賃金引上げ・人事院勧告に伴う人件費の増加等により、経常経費が増加したことによる。</a:t>
          </a:r>
        </a:p>
        <a:p>
          <a:r>
            <a:rPr kumimoji="1" lang="ja-JP" altLang="en-US" sz="1100">
              <a:latin typeface="ＭＳ Ｐゴシック" panose="020B0600070205080204" pitchFamily="50" charset="-128"/>
              <a:ea typeface="ＭＳ Ｐゴシック" panose="020B0600070205080204" pitchFamily="50" charset="-128"/>
            </a:rPr>
            <a:t>　今後も老朽化が進む公共施設等の維持管理経費や社会保障関係経費、人件費など、経常経費の増加傾向は続くと考えられるため、公共施設等総合管理計画等に基づく取組みを通じて経常経費の削減に努める。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15494</xdr:rowOff>
    </xdr:from>
    <xdr:to>
      <xdr:col>23</xdr:col>
      <xdr:colOff>133350</xdr:colOff>
      <xdr:row>62</xdr:row>
      <xdr:rowOff>150622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45394"/>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153162</xdr:rowOff>
    </xdr:from>
    <xdr:to>
      <xdr:col>19</xdr:col>
      <xdr:colOff>133350</xdr:colOff>
      <xdr:row>62</xdr:row>
      <xdr:rowOff>15494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1161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153162</xdr:rowOff>
    </xdr:from>
    <xdr:to>
      <xdr:col>15</xdr:col>
      <xdr:colOff>82550</xdr:colOff>
      <xdr:row>62</xdr:row>
      <xdr:rowOff>145796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1161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107188</xdr:rowOff>
    </xdr:from>
    <xdr:to>
      <xdr:col>11</xdr:col>
      <xdr:colOff>31750</xdr:colOff>
      <xdr:row>62</xdr:row>
      <xdr:rowOff>145796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3708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71899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136144</xdr:rowOff>
    </xdr:from>
    <xdr:to>
      <xdr:col>19</xdr:col>
      <xdr:colOff>184150</xdr:colOff>
      <xdr:row>62</xdr:row>
      <xdr:rowOff>66294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76471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102362</xdr:rowOff>
    </xdr:from>
    <xdr:to>
      <xdr:col>15</xdr:col>
      <xdr:colOff>133350</xdr:colOff>
      <xdr:row>62</xdr:row>
      <xdr:rowOff>32512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17289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4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168165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[242,854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本年度の人件費・物件費等の人口１人当たりの金額は前年度と比較して</a:t>
          </a:r>
          <a:r>
            <a:rPr kumimoji="1" lang="en-US" altLang="ja-JP" sz="1300">
              <a:latin typeface="ＭＳ Ｐゴシック" panose="020B0600070205080204" pitchFamily="50" charset="-128"/>
              <a:ea typeface="ＭＳ Ｐゴシック" panose="020B0600070205080204" pitchFamily="50" charset="-128"/>
            </a:rPr>
            <a:t>3,228</a:t>
          </a:r>
          <a:r>
            <a:rPr kumimoji="1" lang="ja-JP" altLang="en-US" sz="1300">
              <a:latin typeface="ＭＳ Ｐゴシック" panose="020B0600070205080204" pitchFamily="50" charset="-128"/>
              <a:ea typeface="ＭＳ Ｐゴシック" panose="020B0600070205080204" pitchFamily="50" charset="-128"/>
            </a:rPr>
            <a:t>円改善したものの、依然として全国平均、類似団体内平均を上回っている。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改善要因としては、ふるさと納税寄附金の減少に伴い、関連事業費が減少したこと等により、物件費が減少したことによる。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一方で、前年同様、全国平均、類似団体内平均を大きく上回っていることから、今後も行政改革の推進に積極的に取り組み、人件費・物件費等コストの縮減を図る方針である。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877</xdr:rowOff>
    </xdr:from>
    <xdr:to>
      <xdr:col>23</xdr:col>
      <xdr:colOff>133350</xdr:colOff>
      <xdr:row>89</xdr:row>
      <xdr:rowOff>32034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5259927"/>
          <a:ext cx="838200" cy="3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138613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2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34351</xdr:rowOff>
    </xdr:from>
    <xdr:to>
      <xdr:col>19</xdr:col>
      <xdr:colOff>133350</xdr:colOff>
      <xdr:row>89</xdr:row>
      <xdr:rowOff>32034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5121951"/>
          <a:ext cx="889000" cy="16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64874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5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92856</xdr:rowOff>
    </xdr:from>
    <xdr:to>
      <xdr:col>15</xdr:col>
      <xdr:colOff>82550</xdr:colOff>
      <xdr:row>88</xdr:row>
      <xdr:rowOff>34351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66106"/>
          <a:ext cx="889000" cy="45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26816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1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168794</xdr:rowOff>
    </xdr:from>
    <xdr:to>
      <xdr:col>11</xdr:col>
      <xdr:colOff>31750</xdr:colOff>
      <xdr:row>85</xdr:row>
      <xdr:rowOff>92856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7694"/>
          <a:ext cx="889000" cy="43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120192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3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10517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121527</xdr:rowOff>
    </xdr:from>
    <xdr:to>
      <xdr:col>23</xdr:col>
      <xdr:colOff>184150</xdr:colOff>
      <xdr:row>89</xdr:row>
      <xdr:rowOff>51677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2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17404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10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152684</xdr:rowOff>
    </xdr:from>
    <xdr:to>
      <xdr:col>19</xdr:col>
      <xdr:colOff>184150</xdr:colOff>
      <xdr:row>89</xdr:row>
      <xdr:rowOff>82834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24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67611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326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155001</xdr:rowOff>
    </xdr:from>
    <xdr:to>
      <xdr:col>15</xdr:col>
      <xdr:colOff>133350</xdr:colOff>
      <xdr:row>88</xdr:row>
      <xdr:rowOff>85151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50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69928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515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42056</xdr:rowOff>
    </xdr:from>
    <xdr:to>
      <xdr:col>11</xdr:col>
      <xdr:colOff>82550</xdr:colOff>
      <xdr:row>85</xdr:row>
      <xdr:rowOff>143656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1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128433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0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117994</xdr:rowOff>
    </xdr:from>
    <xdr:to>
      <xdr:col>7</xdr:col>
      <xdr:colOff>31750</xdr:colOff>
      <xdr:row>83</xdr:row>
      <xdr:rowOff>48144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32921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国家公務員と同様の給与水準に合わせるため、平成２５年度において給与減額支給措置を行った結果、ラスパイレス指数が１００を下回っている。 </a:t>
          </a:r>
        </a:p>
        <a:p>
          <a:r>
            <a:rPr kumimoji="1" lang="ja-JP" altLang="en-US" sz="1300">
              <a:latin typeface="ＭＳ Ｐゴシック" panose="020B0600070205080204" pitchFamily="50" charset="-128"/>
              <a:ea typeface="ＭＳ Ｐゴシック" panose="020B0600070205080204" pitchFamily="50" charset="-128"/>
            </a:rPr>
            <a:t>　また、これまでの給与体系の見直しにより、類似団体内平均を下回っていることから、今後も引き続き、職務・職責に応じた給与体系を継続する。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11641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84350"/>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13352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8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62441</xdr:rowOff>
    </xdr:from>
    <xdr:to>
      <xdr:col>77</xdr:col>
      <xdr:colOff>44450</xdr:colOff>
      <xdr:row>85</xdr:row>
      <xdr:rowOff>11641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6424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62441</xdr:rowOff>
    </xdr:from>
    <xdr:to>
      <xdr:col>72</xdr:col>
      <xdr:colOff>203200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6424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62441</xdr:rowOff>
    </xdr:from>
    <xdr:to>
      <xdr:col>68</xdr:col>
      <xdr:colOff>152400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46424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11641</xdr:rowOff>
    </xdr:from>
    <xdr:to>
      <xdr:col>73</xdr:col>
      <xdr:colOff>44450</xdr:colOff>
      <xdr:row>84</xdr:row>
      <xdr:rowOff>113241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123418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132291</xdr:rowOff>
    </xdr:from>
    <xdr:to>
      <xdr:col>68</xdr:col>
      <xdr:colOff>203200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に勤務する職員が多いことが、類似団体内平均を上回っている主な原因の一つとなっている。本市の定員管理の適正化の計画に基づく職員数目標は既に達成しているが、引き続き定数管理を行うとともに、事業や施設ごとの人員配置の見直しと合わせて、人件費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167111</xdr:rowOff>
    </xdr:from>
    <xdr:to>
      <xdr:col>81</xdr:col>
      <xdr:colOff>44450</xdr:colOff>
      <xdr:row>63</xdr:row>
      <xdr:rowOff>43921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97011"/>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11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144992</xdr:rowOff>
    </xdr:from>
    <xdr:to>
      <xdr:col>77</xdr:col>
      <xdr:colOff>44450</xdr:colOff>
      <xdr:row>62</xdr:row>
      <xdr:rowOff>167111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74892"/>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103946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219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62</xdr:row>
      <xdr:rowOff>144992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5880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97913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118851</xdr:rowOff>
    </xdr:from>
    <xdr:to>
      <xdr:col>68</xdr:col>
      <xdr:colOff>152400</xdr:colOff>
      <xdr:row>62</xdr:row>
      <xdr:rowOff>128905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487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71772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57696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164571</xdr:rowOff>
    </xdr:from>
    <xdr:to>
      <xdr:col>81</xdr:col>
      <xdr:colOff>95250</xdr:colOff>
      <xdr:row>63</xdr:row>
      <xdr:rowOff>94721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9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136648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6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116311</xdr:rowOff>
    </xdr:from>
    <xdr:to>
      <xdr:col>77</xdr:col>
      <xdr:colOff>95250</xdr:colOff>
      <xdr:row>63</xdr:row>
      <xdr:rowOff>46461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31238</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832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94192</xdr:rowOff>
    </xdr:from>
    <xdr:to>
      <xdr:col>73</xdr:col>
      <xdr:colOff>44450</xdr:colOff>
      <xdr:row>63</xdr:row>
      <xdr:rowOff>24342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9119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68051</xdr:rowOff>
    </xdr:from>
    <xdr:to>
      <xdr:col>64</xdr:col>
      <xdr:colOff>152400</xdr:colOff>
      <xdr:row>62</xdr:row>
      <xdr:rowOff>169651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154428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8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実質公債費比率は３カ年平均の数値であり、前年度から０．４ポイント改善しており、単年度での数値においても０．０２ポイント改善している。</a:t>
          </a:r>
        </a:p>
        <a:p>
          <a:r>
            <a:rPr kumimoji="1" lang="ja-JP" altLang="en-US" sz="1100">
              <a:latin typeface="ＭＳ Ｐゴシック" panose="020B0600070205080204" pitchFamily="50" charset="-128"/>
              <a:ea typeface="ＭＳ Ｐゴシック" panose="020B0600070205080204" pitchFamily="50" charset="-128"/>
            </a:rPr>
            <a:t>　改善の要因としては、普通交付税の再算定において臨時経済対策費や臨時財政対策債償還基金費が措置されたことによる標準財政規模の増加が挙げられる。</a:t>
          </a:r>
        </a:p>
        <a:p>
          <a:r>
            <a:rPr kumimoji="1" lang="ja-JP" altLang="en-US" sz="1100">
              <a:latin typeface="ＭＳ Ｐゴシック" panose="020B0600070205080204" pitchFamily="50" charset="-128"/>
              <a:ea typeface="ＭＳ Ｐゴシック" panose="020B0600070205080204" pitchFamily="50" charset="-128"/>
            </a:rPr>
            <a:t>　今後は新清掃センター整備、金ヶ崎周辺整備及び小中学校施設長寿命化改修等の大規模プロジェクトによる公債費負担の増加が見込まれており、数値が悪化することが見込まれるため、健全化判断比率に配慮しつつ、単独債及び借換債の発行抑制を行い、適正化を図る。 </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70696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68965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151130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9286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44027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00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47431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44027</xdr:rowOff>
    </xdr:from>
    <xdr:to>
      <xdr:col>68</xdr:col>
      <xdr:colOff>152400</xdr:colOff>
      <xdr:row>41</xdr:row>
      <xdr:rowOff>68156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70734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100330</xdr:rowOff>
    </xdr:from>
    <xdr:to>
      <xdr:col>73</xdr:col>
      <xdr:colOff>44450</xdr:colOff>
      <xdr:row>41</xdr:row>
      <xdr:rowOff>30480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40657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164677</xdr:rowOff>
    </xdr:from>
    <xdr:to>
      <xdr:col>68</xdr:col>
      <xdr:colOff>203200</xdr:colOff>
      <xdr:row>41</xdr:row>
      <xdr:rowOff>94827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前年度同様、基金残高や特定財源などの充当可能財源が、地方債残高等の将来負担額を上回ったことにより、将来負担率が数値が</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下回って「－」となっているが、今後の新清掃センター整備、金ヶ崎周辺整備及び小中学校施設長寿命化改修等の大規模プロジェクトに係る建設事業債の発行により、地方債残高の増加が見込まれており、数値が悪化することが見込まれる。そのため、単独債及び借換債の発行抑制による後年度公債費負担の軽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102585</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36847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元年度以前の人件費に係る経常収支比率は、全国平均、類似団体内平均と比較して良好な数値であったが、令和２年度以降は会計年度任用職員制度適用により人件費総額は増加し、経常収支比率は悪化し全国平均と同等水準に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で、類似団体内平均や福井県平均と比較すると近年やや悪化しつつあり、令和５年度は人事院勧告等の影響により、０．５ポイント悪化していることから、引き続き定数管理を行うとともに、事業や施設ごとの人員配置の見直しと合わせて、人件費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51889</xdr:rowOff>
    </xdr:from>
    <xdr:to>
      <xdr:col>24</xdr:col>
      <xdr:colOff>25400</xdr:colOff>
      <xdr:row>36</xdr:row>
      <xdr:rowOff>84546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2408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162940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9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151493</xdr:rowOff>
    </xdr:from>
    <xdr:to>
      <xdr:col>19</xdr:col>
      <xdr:colOff>187325</xdr:colOff>
      <xdr:row>36</xdr:row>
      <xdr:rowOff>51889</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5224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80208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09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151493</xdr:rowOff>
    </xdr:from>
    <xdr:to>
      <xdr:col>15</xdr:col>
      <xdr:colOff>98425</xdr:colOff>
      <xdr:row>35</xdr:row>
      <xdr:rowOff>171087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52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61686</xdr:rowOff>
    </xdr:from>
    <xdr:to>
      <xdr:col>11</xdr:col>
      <xdr:colOff>9525</xdr:colOff>
      <xdr:row>35</xdr:row>
      <xdr:rowOff>171087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90986"/>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33746</xdr:rowOff>
    </xdr:from>
    <xdr:to>
      <xdr:col>24</xdr:col>
      <xdr:colOff>76200</xdr:colOff>
      <xdr:row>36</xdr:row>
      <xdr:rowOff>135346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5823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7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1089</xdr:rowOff>
    </xdr:from>
    <xdr:to>
      <xdr:col>20</xdr:col>
      <xdr:colOff>38100</xdr:colOff>
      <xdr:row>36</xdr:row>
      <xdr:rowOff>102689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7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87466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59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100693</xdr:rowOff>
    </xdr:from>
    <xdr:to>
      <xdr:col>15</xdr:col>
      <xdr:colOff>149225</xdr:colOff>
      <xdr:row>36</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120287</xdr:rowOff>
    </xdr:from>
    <xdr:to>
      <xdr:col>11</xdr:col>
      <xdr:colOff>60325</xdr:colOff>
      <xdr:row>36</xdr:row>
      <xdr:rowOff>50437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60614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8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10886</xdr:rowOff>
    </xdr:from>
    <xdr:to>
      <xdr:col>6</xdr:col>
      <xdr:colOff>171450</xdr:colOff>
      <xdr:row>34</xdr:row>
      <xdr:rowOff>112486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122663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物件費に係る経常収支比率が全国平均、類似団体内平均を上回る要因として、本市は多くの公共施設を保有しており、施設の管理経費や指定管理料等が多額であることが挙げられる。</a:t>
          </a:r>
        </a:p>
        <a:p>
          <a:r>
            <a:rPr kumimoji="1" lang="ja-JP" altLang="en-US" sz="1200">
              <a:latin typeface="ＭＳ Ｐゴシック" panose="020B0600070205080204" pitchFamily="50" charset="-128"/>
              <a:ea typeface="ＭＳ Ｐゴシック" panose="020B0600070205080204" pitchFamily="50" charset="-128"/>
            </a:rPr>
            <a:t>　令和５年度は、物価高騰や人件費の高騰を起因とする指定管理料や電気代増加等に伴う経常的な物件費の増加等により前年度から１．４ポイント悪化している。今後は、指定管理料の見直し及び委託料と人件費とのバランス等を含め経費の圧縮を進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140716</xdr:rowOff>
    </xdr:from>
    <xdr:to>
      <xdr:col>82</xdr:col>
      <xdr:colOff>107950</xdr:colOff>
      <xdr:row>17</xdr:row>
      <xdr:rowOff>97282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3916"/>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131572</xdr:rowOff>
    </xdr:from>
    <xdr:to>
      <xdr:col>78</xdr:col>
      <xdr:colOff>69850</xdr:colOff>
      <xdr:row>16</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47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131572</xdr:rowOff>
    </xdr:from>
    <xdr:to>
      <xdr:col>73</xdr:col>
      <xdr:colOff>180975</xdr:colOff>
      <xdr:row>17</xdr:row>
      <xdr:rowOff>33274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74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18</xdr:row>
      <xdr:rowOff>44704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4792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46482</xdr:rowOff>
    </xdr:from>
    <xdr:to>
      <xdr:col>82</xdr:col>
      <xdr:colOff>158750</xdr:colOff>
      <xdr:row>17</xdr:row>
      <xdr:rowOff>148082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18559</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89916</xdr:rowOff>
    </xdr:from>
    <xdr:to>
      <xdr:col>78</xdr:col>
      <xdr:colOff>120650</xdr:colOff>
      <xdr:row>17</xdr:row>
      <xdr:rowOff>20066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80772</xdr:rowOff>
    </xdr:from>
    <xdr:to>
      <xdr:col>74</xdr:col>
      <xdr:colOff>31750</xdr:colOff>
      <xdr:row>17</xdr:row>
      <xdr:rowOff>10922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2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167149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1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153924</xdr:rowOff>
    </xdr:from>
    <xdr:to>
      <xdr:col>69</xdr:col>
      <xdr:colOff>142875</xdr:colOff>
      <xdr:row>17</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68851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扶助費に係る経常収支比率は、全国平均、類似団体内平均と比較して良好な数値であり、令和５年度は児童手当支給費等の減少により、前年度から０．２ポイント改善している。</a:t>
          </a:r>
        </a:p>
        <a:p>
          <a:r>
            <a:rPr kumimoji="1" lang="ja-JP" altLang="en-US" sz="1300">
              <a:latin typeface="ＭＳ Ｐゴシック" panose="020B0600070205080204" pitchFamily="50" charset="-128"/>
              <a:ea typeface="ＭＳ Ｐゴシック" panose="020B0600070205080204" pitchFamily="50" charset="-128"/>
            </a:rPr>
            <a:t>　今後は高齢化の進展や、障がい者（児）への介護支援や施設通所による訓練の支援をはじめとする障害者サービスの充実等により増加傾向となる見込みである。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142240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853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142240</xdr:rowOff>
    </xdr:from>
    <xdr:to>
      <xdr:col>19</xdr:col>
      <xdr:colOff>187325</xdr:colOff>
      <xdr:row>55</xdr:row>
      <xdr:rowOff>16510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005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xdr:rowOff>
    </xdr:from>
    <xdr:to>
      <xdr:col>15</xdr:col>
      <xdr:colOff>98425</xdr:colOff>
      <xdr:row>55</xdr:row>
      <xdr:rowOff>16510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38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xdr:rowOff>
    </xdr:from>
    <xdr:to>
      <xdr:col>11</xdr:col>
      <xdr:colOff>9525</xdr:colOff>
      <xdr:row>55</xdr:row>
      <xdr:rowOff>77470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38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91440</xdr:rowOff>
    </xdr:from>
    <xdr:to>
      <xdr:col>20</xdr:col>
      <xdr:colOff>38100</xdr:colOff>
      <xdr:row>55</xdr:row>
      <xdr:rowOff>21590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31767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137160</xdr:rowOff>
    </xdr:from>
    <xdr:to>
      <xdr:col>15</xdr:col>
      <xdr:colOff>149225</xdr:colOff>
      <xdr:row>55</xdr:row>
      <xdr:rowOff>67310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77487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129540</xdr:rowOff>
    </xdr:from>
    <xdr:to>
      <xdr:col>11</xdr:col>
      <xdr:colOff>60325</xdr:colOff>
      <xdr:row>55</xdr:row>
      <xdr:rowOff>59690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69867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26670</xdr:rowOff>
    </xdr:from>
    <xdr:to>
      <xdr:col>6</xdr:col>
      <xdr:colOff>171450</xdr:colOff>
      <xdr:row>55</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138447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その他に係る経常収支比率は前年度から０．３ポイント悪化しているものの、全国平均、類似団体内平均とほぼ同水準である。悪化の要因としては維持補修費の増加等が挙げられる。</a:t>
          </a:r>
        </a:p>
        <a:p>
          <a:r>
            <a:rPr kumimoji="1" lang="ja-JP" altLang="en-US" sz="1300">
              <a:latin typeface="ＭＳ Ｐゴシック" panose="020B0600070205080204" pitchFamily="50" charset="-128"/>
              <a:ea typeface="ＭＳ Ｐゴシック" panose="020B0600070205080204" pitchFamily="50" charset="-128"/>
            </a:rPr>
            <a:t>　今後も各施設の老朽化等に伴い、数値が悪化する見込みであることから、公共施設等総合管理計画等に基づく取組を通じて維持補修費等の適正化を図っていく。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99785</xdr:rowOff>
    </xdr:from>
    <xdr:to>
      <xdr:col>82</xdr:col>
      <xdr:colOff>107950</xdr:colOff>
      <xdr:row>56</xdr:row>
      <xdr:rowOff>132443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009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99785</xdr:rowOff>
    </xdr:from>
    <xdr:to>
      <xdr:col>78</xdr:col>
      <xdr:colOff>69850</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00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128105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00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98170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48985</xdr:rowOff>
    </xdr:from>
    <xdr:to>
      <xdr:col>78</xdr:col>
      <xdr:colOff>120650</xdr:colOff>
      <xdr:row>56</xdr:row>
      <xdr:rowOff>150585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157134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に係る経常収支比率が全国平均、類似団体内平均を大きく上回る要因として、主に病院事業会計への繰出金及び公立大学法人への運営費交付金があることが挙げられる。本市特有の要因である病院事業会計繰出金が約９．９億円、公立大学法人運営費交付金が約４．２億円であるため、これらを除けば適正な水準と考え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今後は市から法人等各種団体への補助金について、社会情勢や市の補助の在り方を含め見直しを図っていく方針である。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148227</xdr:rowOff>
    </xdr:from>
    <xdr:to>
      <xdr:col>82</xdr:col>
      <xdr:colOff>107950</xdr:colOff>
      <xdr:row>40</xdr:row>
      <xdr:rowOff>97609</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06077"/>
          <a:ext cx="0" cy="1149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69686</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92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97609</xdr:rowOff>
    </xdr:from>
    <xdr:to>
      <xdr:col>82</xdr:col>
      <xdr:colOff>196850</xdr:colOff>
      <xdr:row>40</xdr:row>
      <xdr:rowOff>97609</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5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63154</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148227</xdr:rowOff>
    </xdr:from>
    <xdr:to>
      <xdr:col>82</xdr:col>
      <xdr:colOff>196850</xdr:colOff>
      <xdr:row>33</xdr:row>
      <xdr:rowOff>148227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0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32294</xdr:rowOff>
    </xdr:from>
    <xdr:to>
      <xdr:col>82</xdr:col>
      <xdr:colOff>107950</xdr:colOff>
      <xdr:row>40</xdr:row>
      <xdr:rowOff>51888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8902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29046</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1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12519</xdr:rowOff>
    </xdr:from>
    <xdr:to>
      <xdr:col>82</xdr:col>
      <xdr:colOff>158750</xdr:colOff>
      <xdr:row>37</xdr:row>
      <xdr:rowOff>114119</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19231</xdr:rowOff>
    </xdr:from>
    <xdr:to>
      <xdr:col>78</xdr:col>
      <xdr:colOff>69850</xdr:colOff>
      <xdr:row>40</xdr:row>
      <xdr:rowOff>32294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8772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5987</xdr:rowOff>
    </xdr:from>
    <xdr:to>
      <xdr:col>78</xdr:col>
      <xdr:colOff>120650</xdr:colOff>
      <xdr:row>37</xdr:row>
      <xdr:rowOff>107587</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117764</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1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19231</xdr:rowOff>
    </xdr:from>
    <xdr:to>
      <xdr:col>73</xdr:col>
      <xdr:colOff>180975</xdr:colOff>
      <xdr:row>40</xdr:row>
      <xdr:rowOff>117203</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87723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164374</xdr:rowOff>
    </xdr:from>
    <xdr:to>
      <xdr:col>74</xdr:col>
      <xdr:colOff>31750</xdr:colOff>
      <xdr:row>37</xdr:row>
      <xdr:rowOff>94524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3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104701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10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117203</xdr:rowOff>
    </xdr:from>
    <xdr:to>
      <xdr:col>69</xdr:col>
      <xdr:colOff>92075</xdr:colOff>
      <xdr:row>40</xdr:row>
      <xdr:rowOff>136797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97520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58239</xdr:rowOff>
    </xdr:from>
    <xdr:to>
      <xdr:col>69</xdr:col>
      <xdr:colOff>142875</xdr:colOff>
      <xdr:row>37</xdr:row>
      <xdr:rowOff>159838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4018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170016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38644</xdr:rowOff>
    </xdr:from>
    <xdr:to>
      <xdr:col>65</xdr:col>
      <xdr:colOff>53975</xdr:colOff>
      <xdr:row>37</xdr:row>
      <xdr:rowOff>140244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150421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1088</xdr:rowOff>
    </xdr:from>
    <xdr:to>
      <xdr:col>82</xdr:col>
      <xdr:colOff>158750</xdr:colOff>
      <xdr:row>40</xdr:row>
      <xdr:rowOff>102688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81115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76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152944</xdr:rowOff>
    </xdr:from>
    <xdr:to>
      <xdr:col>78</xdr:col>
      <xdr:colOff>120650</xdr:colOff>
      <xdr:row>40</xdr:row>
      <xdr:rowOff>83094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8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67871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925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139881</xdr:rowOff>
    </xdr:from>
    <xdr:to>
      <xdr:col>74</xdr:col>
      <xdr:colOff>31750</xdr:colOff>
      <xdr:row>40</xdr:row>
      <xdr:rowOff>70031</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82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54808</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91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66403</xdr:rowOff>
    </xdr:from>
    <xdr:to>
      <xdr:col>69</xdr:col>
      <xdr:colOff>142875</xdr:colOff>
      <xdr:row>40</xdr:row>
      <xdr:rowOff>168003</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92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152780</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701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85997</xdr:rowOff>
    </xdr:from>
    <xdr:to>
      <xdr:col>65</xdr:col>
      <xdr:colOff>53975</xdr:colOff>
      <xdr:row>41</xdr:row>
      <xdr:rowOff>16147</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9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924</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7030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公債費に係る経常収支比率は、過去からの起債抑制方針により、全国平均、類似団体内平均と比較して良好な値である一方で、令和５年度は元金の増加により、前年度から０．５ポイント悪化している。</a:t>
          </a:r>
        </a:p>
        <a:p>
          <a:r>
            <a:rPr kumimoji="1" lang="ja-JP" altLang="en-US" sz="1200">
              <a:latin typeface="ＭＳ Ｐゴシック" panose="020B0600070205080204" pitchFamily="50" charset="-128"/>
              <a:ea typeface="ＭＳ Ｐゴシック" panose="020B0600070205080204" pitchFamily="50" charset="-128"/>
            </a:rPr>
            <a:t>　今後は、新清掃センター整備、金ヶ崎周辺整備及び小中学校施設長寿命化改修等大規模プロジェクトに係る市債の発行に加え、近年大型の整備事業が集中したことによる元利償還金の増加等の影響により、数値が悪化していくと見込まれるため、単独債及び借換債の発行抑制等による後年度公債費負担の軽減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xdr:rowOff>
    </xdr:from>
    <xdr:to>
      <xdr:col>24</xdr:col>
      <xdr:colOff>25400</xdr:colOff>
      <xdr:row>75</xdr:row>
      <xdr:rowOff>46990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2867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1270</xdr:rowOff>
    </xdr:from>
    <xdr:to>
      <xdr:col>19</xdr:col>
      <xdr:colOff>187325</xdr:colOff>
      <xdr:row>75</xdr:row>
      <xdr:rowOff>8890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2860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xdr:rowOff>
    </xdr:from>
    <xdr:to>
      <xdr:col>15</xdr:col>
      <xdr:colOff>98425</xdr:colOff>
      <xdr:row>75</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860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107950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8981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160020</xdr:rowOff>
    </xdr:from>
    <xdr:to>
      <xdr:col>11</xdr:col>
      <xdr:colOff>60325</xdr:colOff>
      <xdr:row>75</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100347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内平均と比較して公債費以外の経常収支比率が高い要因として、本市が多くの公共施設を保有しており、施設の管理経費等が多額であることや、病院事業会計への繰出金及び公立大学法人への運営費交付金等が挙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また令和５年度は経常経費の増加により２．３ポイント悪化した。　今後は行政改革の推進や公共施設等総合管理計画等に基づく取組等を通じて経常経費の縮減を図っていく。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155575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39723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629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155575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362939"/>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165117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155575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43152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104775</xdr:rowOff>
    </xdr:from>
    <xdr:to>
      <xdr:col>82</xdr:col>
      <xdr:colOff>158750</xdr:colOff>
      <xdr:row>79</xdr:row>
      <xdr:rowOff>34925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76852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4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104775</xdr:rowOff>
    </xdr:from>
    <xdr:to>
      <xdr:col>69</xdr:col>
      <xdr:colOff>142875</xdr:colOff>
      <xdr:row>79</xdr:row>
      <xdr:rowOff>34925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4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19702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165710</xdr:rowOff>
    </xdr:from>
    <xdr:to>
      <xdr:col>29</xdr:col>
      <xdr:colOff>127000</xdr:colOff>
      <xdr:row>15</xdr:row>
      <xdr:rowOff>59487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13635"/>
          <a:ext cx="647700" cy="65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113085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59487</xdr:rowOff>
    </xdr:from>
    <xdr:to>
      <xdr:col>26</xdr:col>
      <xdr:colOff>50800</xdr:colOff>
      <xdr:row>15</xdr:row>
      <xdr:rowOff>73711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8862"/>
          <a:ext cx="698500" cy="14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85869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8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73711</xdr:rowOff>
    </xdr:from>
    <xdr:to>
      <xdr:col>22</xdr:col>
      <xdr:colOff>114300</xdr:colOff>
      <xdr:row>15</xdr:row>
      <xdr:rowOff>93637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93086"/>
          <a:ext cx="698500" cy="1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88091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93637</xdr:rowOff>
    </xdr:from>
    <xdr:to>
      <xdr:col>18</xdr:col>
      <xdr:colOff>177800</xdr:colOff>
      <xdr:row>15</xdr:row>
      <xdr:rowOff>138519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3012"/>
          <a:ext cx="698500" cy="44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114910</xdr:rowOff>
    </xdr:from>
    <xdr:to>
      <xdr:col>29</xdr:col>
      <xdr:colOff>177800</xdr:colOff>
      <xdr:row>15</xdr:row>
      <xdr:rowOff>45060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62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131437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8687</xdr:rowOff>
    </xdr:from>
    <xdr:to>
      <xdr:col>26</xdr:col>
      <xdr:colOff>101600</xdr:colOff>
      <xdr:row>15</xdr:row>
      <xdr:rowOff>110287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8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120464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6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22911</xdr:rowOff>
    </xdr:from>
    <xdr:to>
      <xdr:col>22</xdr:col>
      <xdr:colOff>165100</xdr:colOff>
      <xdr:row>15</xdr:row>
      <xdr:rowOff>124511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42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134688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1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42837</xdr:rowOff>
    </xdr:from>
    <xdr:to>
      <xdr:col>19</xdr:col>
      <xdr:colOff>38100</xdr:colOff>
      <xdr:row>15</xdr:row>
      <xdr:rowOff>144437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2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154614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87719</xdr:rowOff>
    </xdr:from>
    <xdr:to>
      <xdr:col>15</xdr:col>
      <xdr:colOff>101600</xdr:colOff>
      <xdr:row>16</xdr:row>
      <xdr:rowOff>17869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28046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5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30824</xdr:rowOff>
    </xdr:from>
    <xdr:to>
      <xdr:col>29</xdr:col>
      <xdr:colOff>127000</xdr:colOff>
      <xdr:row>36</xdr:row>
      <xdr:rowOff>35201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84074"/>
          <a:ext cx="647700" cy="4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0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334014</xdr:rowOff>
    </xdr:from>
    <xdr:to>
      <xdr:col>26</xdr:col>
      <xdr:colOff>50800</xdr:colOff>
      <xdr:row>36</xdr:row>
      <xdr:rowOff>35201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44364"/>
          <a:ext cx="698500" cy="44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99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299560</xdr:rowOff>
    </xdr:from>
    <xdr:to>
      <xdr:col>22</xdr:col>
      <xdr:colOff>114300</xdr:colOff>
      <xdr:row>35</xdr:row>
      <xdr:rowOff>334014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909910"/>
          <a:ext cx="698500" cy="34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197703</xdr:rowOff>
    </xdr:from>
    <xdr:to>
      <xdr:col>18</xdr:col>
      <xdr:colOff>177800</xdr:colOff>
      <xdr:row>35</xdr:row>
      <xdr:rowOff>299560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08053"/>
          <a:ext cx="698500" cy="10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7645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322924</xdr:rowOff>
    </xdr:from>
    <xdr:to>
      <xdr:col>29</xdr:col>
      <xdr:colOff>177800</xdr:colOff>
      <xdr:row>36</xdr:row>
      <xdr:rowOff>81624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33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295001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0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327301</xdr:rowOff>
    </xdr:from>
    <xdr:to>
      <xdr:col>26</xdr:col>
      <xdr:colOff>101600</xdr:colOff>
      <xdr:row>36</xdr:row>
      <xdr:rowOff>86001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70778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24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283214</xdr:rowOff>
    </xdr:from>
    <xdr:to>
      <xdr:col>22</xdr:col>
      <xdr:colOff>165100</xdr:colOff>
      <xdr:row>36</xdr:row>
      <xdr:rowOff>41914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26691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7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248760</xdr:rowOff>
    </xdr:from>
    <xdr:to>
      <xdr:col>19</xdr:col>
      <xdr:colOff>38100</xdr:colOff>
      <xdr:row>36</xdr:row>
      <xdr:rowOff>7460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59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335137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94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146903</xdr:rowOff>
    </xdr:from>
    <xdr:to>
      <xdr:col>15</xdr:col>
      <xdr:colOff>101600</xdr:colOff>
      <xdr:row>35</xdr:row>
      <xdr:rowOff>248503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57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258680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2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144025</xdr:rowOff>
    </xdr:from>
    <xdr:to>
      <xdr:col>24</xdr:col>
      <xdr:colOff>63500</xdr:colOff>
      <xdr:row>35</xdr:row>
      <xdr:rowOff>27838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73325"/>
          <a:ext cx="838200" cy="5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54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27838</xdr:rowOff>
    </xdr:from>
    <xdr:to>
      <xdr:col>19</xdr:col>
      <xdr:colOff>177800</xdr:colOff>
      <xdr:row>35</xdr:row>
      <xdr:rowOff>68206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28588"/>
          <a:ext cx="889000" cy="4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118457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68206</xdr:rowOff>
    </xdr:from>
    <xdr:to>
      <xdr:col>15</xdr:col>
      <xdr:colOff>50800</xdr:colOff>
      <xdr:row>35</xdr:row>
      <xdr:rowOff>146844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8956"/>
          <a:ext cx="8890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124001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146844</xdr:rowOff>
    </xdr:from>
    <xdr:to>
      <xdr:col>10</xdr:col>
      <xdr:colOff>114300</xdr:colOff>
      <xdr:row>37</xdr:row>
      <xdr:rowOff>43936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7594"/>
          <a:ext cx="889000" cy="2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156595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91063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93225</xdr:rowOff>
    </xdr:from>
    <xdr:to>
      <xdr:col>24</xdr:col>
      <xdr:colOff>114300</xdr:colOff>
      <xdr:row>35</xdr:row>
      <xdr:rowOff>23375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116102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148488</xdr:rowOff>
    </xdr:from>
    <xdr:to>
      <xdr:col>20</xdr:col>
      <xdr:colOff>38100</xdr:colOff>
      <xdr:row>35</xdr:row>
      <xdr:rowOff>78638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95165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5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17406</xdr:rowOff>
    </xdr:from>
    <xdr:to>
      <xdr:col>15</xdr:col>
      <xdr:colOff>101600</xdr:colOff>
      <xdr:row>35</xdr:row>
      <xdr:rowOff>119006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135533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9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96044</xdr:rowOff>
    </xdr:from>
    <xdr:to>
      <xdr:col>10</xdr:col>
      <xdr:colOff>165100</xdr:colOff>
      <xdr:row>36</xdr:row>
      <xdr:rowOff>26194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42721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164586</xdr:rowOff>
    </xdr:from>
    <xdr:to>
      <xdr:col>6</xdr:col>
      <xdr:colOff>38100</xdr:colOff>
      <xdr:row>37</xdr:row>
      <xdr:rowOff>94736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111263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1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132515</xdr:rowOff>
    </xdr:from>
    <xdr:to>
      <xdr:col>24</xdr:col>
      <xdr:colOff>62865</xdr:colOff>
      <xdr:row>58</xdr:row>
      <xdr:rowOff>131231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76465"/>
          <a:ext cx="1270" cy="1198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135058</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131231</xdr:rowOff>
    </xdr:from>
    <xdr:to>
      <xdr:col>24</xdr:col>
      <xdr:colOff>152400</xdr:colOff>
      <xdr:row>58</xdr:row>
      <xdr:rowOff>131231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75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79192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651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132515</xdr:rowOff>
    </xdr:from>
    <xdr:to>
      <xdr:col>24</xdr:col>
      <xdr:colOff>152400</xdr:colOff>
      <xdr:row>51</xdr:row>
      <xdr:rowOff>132515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7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41783</xdr:rowOff>
    </xdr:from>
    <xdr:to>
      <xdr:col>24</xdr:col>
      <xdr:colOff>63500</xdr:colOff>
      <xdr:row>51</xdr:row>
      <xdr:rowOff>132515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785733"/>
          <a:ext cx="838200" cy="9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137725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7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159298</xdr:rowOff>
    </xdr:from>
    <xdr:to>
      <xdr:col>24</xdr:col>
      <xdr:colOff>114300</xdr:colOff>
      <xdr:row>57</xdr:row>
      <xdr:rowOff>89448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6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41783</xdr:rowOff>
    </xdr:from>
    <xdr:to>
      <xdr:col>19</xdr:col>
      <xdr:colOff>177800</xdr:colOff>
      <xdr:row>52</xdr:row>
      <xdr:rowOff>56848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785733"/>
          <a:ext cx="889000" cy="18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131452</xdr:rowOff>
    </xdr:from>
    <xdr:to>
      <xdr:col>20</xdr:col>
      <xdr:colOff>38100</xdr:colOff>
      <xdr:row>57</xdr:row>
      <xdr:rowOff>61602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52729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56848</xdr:rowOff>
    </xdr:from>
    <xdr:to>
      <xdr:col>15</xdr:col>
      <xdr:colOff>50800</xdr:colOff>
      <xdr:row>54</xdr:row>
      <xdr:rowOff>164606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8972248"/>
          <a:ext cx="889000" cy="45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846</xdr:rowOff>
    </xdr:from>
    <xdr:to>
      <xdr:col>15</xdr:col>
      <xdr:colOff>101600</xdr:colOff>
      <xdr:row>57</xdr:row>
      <xdr:rowOff>102446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93573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164606</xdr:rowOff>
    </xdr:from>
    <xdr:to>
      <xdr:col>10</xdr:col>
      <xdr:colOff>114300</xdr:colOff>
      <xdr:row>56</xdr:row>
      <xdr:rowOff>135716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22906"/>
          <a:ext cx="889000" cy="3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72299</xdr:rowOff>
    </xdr:from>
    <xdr:to>
      <xdr:col>10</xdr:col>
      <xdr:colOff>165100</xdr:colOff>
      <xdr:row>58</xdr:row>
      <xdr:rowOff>2449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165026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124692</xdr:rowOff>
    </xdr:from>
    <xdr:to>
      <xdr:col>6</xdr:col>
      <xdr:colOff>38100</xdr:colOff>
      <xdr:row>58</xdr:row>
      <xdr:rowOff>54842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45969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81715</xdr:rowOff>
    </xdr:from>
    <xdr:to>
      <xdr:col>24</xdr:col>
      <xdr:colOff>114300</xdr:colOff>
      <xdr:row>52</xdr:row>
      <xdr:rowOff>11865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34742</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7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162433</xdr:rowOff>
    </xdr:from>
    <xdr:to>
      <xdr:col>20</xdr:col>
      <xdr:colOff>38100</xdr:colOff>
      <xdr:row>51</xdr:row>
      <xdr:rowOff>92583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73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109110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85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6048</xdr:rowOff>
    </xdr:from>
    <xdr:to>
      <xdr:col>15</xdr:col>
      <xdr:colOff>101600</xdr:colOff>
      <xdr:row>52</xdr:row>
      <xdr:rowOff>107648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2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124175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869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113806</xdr:rowOff>
    </xdr:from>
    <xdr:to>
      <xdr:col>10</xdr:col>
      <xdr:colOff>165100</xdr:colOff>
      <xdr:row>55</xdr:row>
      <xdr:rowOff>43956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60483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19795" y="914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84916</xdr:rowOff>
    </xdr:from>
    <xdr:to>
      <xdr:col>6</xdr:col>
      <xdr:colOff>38100</xdr:colOff>
      <xdr:row>57</xdr:row>
      <xdr:rowOff>15066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8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31593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6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163894</xdr:rowOff>
    </xdr:from>
    <xdr:to>
      <xdr:col>24</xdr:col>
      <xdr:colOff>63500</xdr:colOff>
      <xdr:row>77</xdr:row>
      <xdr:rowOff>38697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94094"/>
          <a:ext cx="8382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144212</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45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153264</xdr:rowOff>
    </xdr:from>
    <xdr:to>
      <xdr:col>19</xdr:col>
      <xdr:colOff>177800</xdr:colOff>
      <xdr:row>77</xdr:row>
      <xdr:rowOff>38697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183464"/>
          <a:ext cx="889000" cy="5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93160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153264</xdr:rowOff>
    </xdr:from>
    <xdr:to>
      <xdr:col>15</xdr:col>
      <xdr:colOff>50800</xdr:colOff>
      <xdr:row>77</xdr:row>
      <xdr:rowOff>99504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83464"/>
          <a:ext cx="889000" cy="117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92663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99504</xdr:rowOff>
    </xdr:from>
    <xdr:to>
      <xdr:col>10</xdr:col>
      <xdr:colOff>114300</xdr:colOff>
      <xdr:row>77</xdr:row>
      <xdr:rowOff>170256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01154"/>
          <a:ext cx="889000" cy="7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89197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116895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113094</xdr:rowOff>
    </xdr:from>
    <xdr:to>
      <xdr:col>24</xdr:col>
      <xdr:colOff>114300</xdr:colOff>
      <xdr:row>77</xdr:row>
      <xdr:rowOff>43244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4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135971</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9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159347</xdr:rowOff>
    </xdr:from>
    <xdr:to>
      <xdr:col>20</xdr:col>
      <xdr:colOff>38100</xdr:colOff>
      <xdr:row>77</xdr:row>
      <xdr:rowOff>89497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106024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96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102464</xdr:rowOff>
    </xdr:from>
    <xdr:to>
      <xdr:col>15</xdr:col>
      <xdr:colOff>101600</xdr:colOff>
      <xdr:row>77</xdr:row>
      <xdr:rowOff>32614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49141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9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48704</xdr:rowOff>
    </xdr:from>
    <xdr:to>
      <xdr:col>10</xdr:col>
      <xdr:colOff>165100</xdr:colOff>
      <xdr:row>77</xdr:row>
      <xdr:rowOff>150304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166831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2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119456</xdr:rowOff>
    </xdr:from>
    <xdr:to>
      <xdr:col>6</xdr:col>
      <xdr:colOff>38100</xdr:colOff>
      <xdr:row>78</xdr:row>
      <xdr:rowOff>49606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2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66133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9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97540</xdr:rowOff>
    </xdr:from>
    <xdr:to>
      <xdr:col>24</xdr:col>
      <xdr:colOff>63500</xdr:colOff>
      <xdr:row>97</xdr:row>
      <xdr:rowOff>28764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556740"/>
          <a:ext cx="838200" cy="102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24093</xdr:rowOff>
    </xdr:from>
    <xdr:to>
      <xdr:col>19</xdr:col>
      <xdr:colOff>177800</xdr:colOff>
      <xdr:row>97</xdr:row>
      <xdr:rowOff>28764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83293"/>
          <a:ext cx="889000" cy="17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24093</xdr:rowOff>
    </xdr:from>
    <xdr:to>
      <xdr:col>15</xdr:col>
      <xdr:colOff>50800</xdr:colOff>
      <xdr:row>97</xdr:row>
      <xdr:rowOff>126343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83293"/>
          <a:ext cx="889000" cy="27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126343</xdr:rowOff>
    </xdr:from>
    <xdr:to>
      <xdr:col>10</xdr:col>
      <xdr:colOff>114300</xdr:colOff>
      <xdr:row>97</xdr:row>
      <xdr:rowOff>139384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56993"/>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46740</xdr:rowOff>
    </xdr:from>
    <xdr:to>
      <xdr:col>24</xdr:col>
      <xdr:colOff>114300</xdr:colOff>
      <xdr:row>96</xdr:row>
      <xdr:rowOff>148340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50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25167</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8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149414</xdr:rowOff>
    </xdr:from>
    <xdr:to>
      <xdr:col>20</xdr:col>
      <xdr:colOff>38100</xdr:colOff>
      <xdr:row>97</xdr:row>
      <xdr:rowOff>79564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60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70691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70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144743</xdr:rowOff>
    </xdr:from>
    <xdr:to>
      <xdr:col>15</xdr:col>
      <xdr:colOff>101600</xdr:colOff>
      <xdr:row>96</xdr:row>
      <xdr:rowOff>74893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66020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52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75543</xdr:rowOff>
    </xdr:from>
    <xdr:to>
      <xdr:col>10</xdr:col>
      <xdr:colOff>165100</xdr:colOff>
      <xdr:row>98</xdr:row>
      <xdr:rowOff>5693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168270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88584</xdr:rowOff>
    </xdr:from>
    <xdr:to>
      <xdr:col>6</xdr:col>
      <xdr:colOff>38100</xdr:colOff>
      <xdr:row>98</xdr:row>
      <xdr:rowOff>18734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1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9861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1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47803</xdr:rowOff>
    </xdr:from>
    <xdr:to>
      <xdr:col>55</xdr:col>
      <xdr:colOff>0</xdr:colOff>
      <xdr:row>35</xdr:row>
      <xdr:rowOff>107635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48553"/>
          <a:ext cx="838200" cy="5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62778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34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107635</xdr:rowOff>
    </xdr:from>
    <xdr:to>
      <xdr:col>50</xdr:col>
      <xdr:colOff>114300</xdr:colOff>
      <xdr:row>35</xdr:row>
      <xdr:rowOff>146467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08385"/>
          <a:ext cx="889000" cy="3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166357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152845</xdr:rowOff>
    </xdr:from>
    <xdr:to>
      <xdr:col>45</xdr:col>
      <xdr:colOff>177800</xdr:colOff>
      <xdr:row>35</xdr:row>
      <xdr:rowOff>146467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96345"/>
          <a:ext cx="889000" cy="85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34668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152845</xdr:rowOff>
    </xdr:from>
    <xdr:to>
      <xdr:col>41</xdr:col>
      <xdr:colOff>50800</xdr:colOff>
      <xdr:row>36</xdr:row>
      <xdr:rowOff>8621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96345"/>
          <a:ext cx="889000" cy="88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108780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93265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168453</xdr:rowOff>
    </xdr:from>
    <xdr:to>
      <xdr:col>55</xdr:col>
      <xdr:colOff>50800</xdr:colOff>
      <xdr:row>35</xdr:row>
      <xdr:rowOff>98603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9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19880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56835</xdr:rowOff>
    </xdr:from>
    <xdr:to>
      <xdr:col>50</xdr:col>
      <xdr:colOff>165100</xdr:colOff>
      <xdr:row>35</xdr:row>
      <xdr:rowOff>158435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5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3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95667</xdr:rowOff>
    </xdr:from>
    <xdr:to>
      <xdr:col>46</xdr:col>
      <xdr:colOff>38100</xdr:colOff>
      <xdr:row>36</xdr:row>
      <xdr:rowOff>25817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9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42344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7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102045</xdr:rowOff>
    </xdr:from>
    <xdr:to>
      <xdr:col>41</xdr:col>
      <xdr:colOff>101600</xdr:colOff>
      <xdr:row>31</xdr:row>
      <xdr:rowOff>32195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4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48722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2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129271</xdr:rowOff>
    </xdr:from>
    <xdr:to>
      <xdr:col>36</xdr:col>
      <xdr:colOff>165100</xdr:colOff>
      <xdr:row>36</xdr:row>
      <xdr:rowOff>59421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75948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0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73765</xdr:rowOff>
    </xdr:from>
    <xdr:to>
      <xdr:col>54</xdr:col>
      <xdr:colOff>189865</xdr:colOff>
      <xdr:row>59</xdr:row>
      <xdr:rowOff>33336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17715"/>
          <a:ext cx="1270" cy="1331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37163</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33336</xdr:rowOff>
    </xdr:from>
    <xdr:to>
      <xdr:col>55</xdr:col>
      <xdr:colOff>88900</xdr:colOff>
      <xdr:row>59</xdr:row>
      <xdr:rowOff>33336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4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20442</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9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73765</xdr:rowOff>
    </xdr:from>
    <xdr:to>
      <xdr:col>55</xdr:col>
      <xdr:colOff>88900</xdr:colOff>
      <xdr:row>51</xdr:row>
      <xdr:rowOff>73765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39062</xdr:rowOff>
    </xdr:from>
    <xdr:to>
      <xdr:col>55</xdr:col>
      <xdr:colOff>0</xdr:colOff>
      <xdr:row>54</xdr:row>
      <xdr:rowOff>46072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8954462"/>
          <a:ext cx="838200" cy="3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40308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41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61881</xdr:rowOff>
    </xdr:from>
    <xdr:to>
      <xdr:col>55</xdr:col>
      <xdr:colOff>50800</xdr:colOff>
      <xdr:row>56</xdr:row>
      <xdr:rowOff>163481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137512</xdr:rowOff>
    </xdr:from>
    <xdr:to>
      <xdr:col>50</xdr:col>
      <xdr:colOff>114300</xdr:colOff>
      <xdr:row>54</xdr:row>
      <xdr:rowOff>46072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8710012"/>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78287</xdr:rowOff>
    </xdr:from>
    <xdr:to>
      <xdr:col>50</xdr:col>
      <xdr:colOff>165100</xdr:colOff>
      <xdr:row>57</xdr:row>
      <xdr:rowOff>8437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171014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137512</xdr:rowOff>
    </xdr:from>
    <xdr:to>
      <xdr:col>45</xdr:col>
      <xdr:colOff>177800</xdr:colOff>
      <xdr:row>51</xdr:row>
      <xdr:rowOff>79045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8710012"/>
          <a:ext cx="889000" cy="11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62285</xdr:rowOff>
    </xdr:from>
    <xdr:to>
      <xdr:col>46</xdr:col>
      <xdr:colOff>38100</xdr:colOff>
      <xdr:row>56</xdr:row>
      <xdr:rowOff>163885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155012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79045</xdr:rowOff>
    </xdr:from>
    <xdr:to>
      <xdr:col>41</xdr:col>
      <xdr:colOff>50800</xdr:colOff>
      <xdr:row>54</xdr:row>
      <xdr:rowOff>13764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8822995"/>
          <a:ext cx="889000" cy="44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67314</xdr:rowOff>
    </xdr:from>
    <xdr:to>
      <xdr:col>41</xdr:col>
      <xdr:colOff>101600</xdr:colOff>
      <xdr:row>56</xdr:row>
      <xdr:rowOff>168914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160041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66170</xdr:rowOff>
    </xdr:from>
    <xdr:to>
      <xdr:col>36</xdr:col>
      <xdr:colOff>165100</xdr:colOff>
      <xdr:row>56</xdr:row>
      <xdr:rowOff>167770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158897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159712</xdr:rowOff>
    </xdr:from>
    <xdr:to>
      <xdr:col>55</xdr:col>
      <xdr:colOff>50800</xdr:colOff>
      <xdr:row>52</xdr:row>
      <xdr:rowOff>89862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890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11139</xdr:rowOff>
    </xdr:from>
    <xdr:ext cx="599010"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75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166722</xdr:rowOff>
    </xdr:from>
    <xdr:to>
      <xdr:col>50</xdr:col>
      <xdr:colOff>165100</xdr:colOff>
      <xdr:row>54</xdr:row>
      <xdr:rowOff>96872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5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113399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2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86712</xdr:rowOff>
    </xdr:from>
    <xdr:to>
      <xdr:col>46</xdr:col>
      <xdr:colOff>38100</xdr:colOff>
      <xdr:row>51</xdr:row>
      <xdr:rowOff>16862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86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33389</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50795" y="843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28245</xdr:rowOff>
    </xdr:from>
    <xdr:to>
      <xdr:col>41</xdr:col>
      <xdr:colOff>101600</xdr:colOff>
      <xdr:row>51</xdr:row>
      <xdr:rowOff>129845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77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146372</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85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134414</xdr:rowOff>
    </xdr:from>
    <xdr:to>
      <xdr:col>36</xdr:col>
      <xdr:colOff>165100</xdr:colOff>
      <xdr:row>54</xdr:row>
      <xdr:rowOff>64564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2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81091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99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141300</xdr:rowOff>
    </xdr:from>
    <xdr:to>
      <xdr:col>55</xdr:col>
      <xdr:colOff>0</xdr:colOff>
      <xdr:row>75</xdr:row>
      <xdr:rowOff>99466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314250"/>
          <a:ext cx="838200" cy="64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98302</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90532</xdr:rowOff>
    </xdr:from>
    <xdr:to>
      <xdr:col>50</xdr:col>
      <xdr:colOff>114300</xdr:colOff>
      <xdr:row>75</xdr:row>
      <xdr:rowOff>99466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949282"/>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64812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93656</xdr:rowOff>
    </xdr:from>
    <xdr:to>
      <xdr:col>45</xdr:col>
      <xdr:colOff>177800</xdr:colOff>
      <xdr:row>75</xdr:row>
      <xdr:rowOff>90532</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438056"/>
          <a:ext cx="889000" cy="51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42715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93656</xdr:rowOff>
    </xdr:from>
    <xdr:to>
      <xdr:col>41</xdr:col>
      <xdr:colOff>50800</xdr:colOff>
      <xdr:row>74</xdr:row>
      <xdr:rowOff>162541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438056"/>
          <a:ext cx="889000" cy="4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51249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169873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90500</xdr:rowOff>
    </xdr:from>
    <xdr:to>
      <xdr:col>55</xdr:col>
      <xdr:colOff>50800</xdr:colOff>
      <xdr:row>72</xdr:row>
      <xdr:rowOff>20650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26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113377</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11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48666</xdr:rowOff>
    </xdr:from>
    <xdr:to>
      <xdr:col>50</xdr:col>
      <xdr:colOff>165100</xdr:colOff>
      <xdr:row>75</xdr:row>
      <xdr:rowOff>150267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907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166793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68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39732</xdr:rowOff>
    </xdr:from>
    <xdr:to>
      <xdr:col>46</xdr:col>
      <xdr:colOff>38100</xdr:colOff>
      <xdr:row>75</xdr:row>
      <xdr:rowOff>141332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89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157859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67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42856</xdr:rowOff>
    </xdr:from>
    <xdr:to>
      <xdr:col>41</xdr:col>
      <xdr:colOff>101600</xdr:colOff>
      <xdr:row>72</xdr:row>
      <xdr:rowOff>144456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38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160983</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1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111741</xdr:rowOff>
    </xdr:from>
    <xdr:to>
      <xdr:col>36</xdr:col>
      <xdr:colOff>165100</xdr:colOff>
      <xdr:row>75</xdr:row>
      <xdr:rowOff>41891</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79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58418</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5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20338</xdr:rowOff>
    </xdr:from>
    <xdr:to>
      <xdr:col>55</xdr:col>
      <xdr:colOff>0</xdr:colOff>
      <xdr:row>96</xdr:row>
      <xdr:rowOff>66875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479538"/>
          <a:ext cx="8382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104981</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564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145759</xdr:rowOff>
    </xdr:from>
    <xdr:to>
      <xdr:col>50</xdr:col>
      <xdr:colOff>114300</xdr:colOff>
      <xdr:row>96</xdr:row>
      <xdr:rowOff>20338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5576259"/>
          <a:ext cx="889000" cy="90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54542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68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145759</xdr:rowOff>
    </xdr:from>
    <xdr:to>
      <xdr:col>45</xdr:col>
      <xdr:colOff>177800</xdr:colOff>
      <xdr:row>94</xdr:row>
      <xdr:rowOff>62923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5576259"/>
          <a:ext cx="889000" cy="60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58576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68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62923</xdr:rowOff>
    </xdr:from>
    <xdr:to>
      <xdr:col>41</xdr:col>
      <xdr:colOff>50800</xdr:colOff>
      <xdr:row>96</xdr:row>
      <xdr:rowOff>145236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179223"/>
          <a:ext cx="889000" cy="4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51554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96197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16075</xdr:rowOff>
    </xdr:from>
    <xdr:to>
      <xdr:col>55</xdr:col>
      <xdr:colOff>50800</xdr:colOff>
      <xdr:row>96</xdr:row>
      <xdr:rowOff>117675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4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38952</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32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140988</xdr:rowOff>
    </xdr:from>
    <xdr:to>
      <xdr:col>50</xdr:col>
      <xdr:colOff>165100</xdr:colOff>
      <xdr:row>96</xdr:row>
      <xdr:rowOff>71138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42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87665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20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94959</xdr:rowOff>
    </xdr:from>
    <xdr:to>
      <xdr:col>46</xdr:col>
      <xdr:colOff>38100</xdr:colOff>
      <xdr:row>91</xdr:row>
      <xdr:rowOff>25109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55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41636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530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12123</xdr:rowOff>
    </xdr:from>
    <xdr:to>
      <xdr:col>41</xdr:col>
      <xdr:colOff>101600</xdr:colOff>
      <xdr:row>94</xdr:row>
      <xdr:rowOff>113723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1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130250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59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94436</xdr:rowOff>
    </xdr:from>
    <xdr:to>
      <xdr:col>36</xdr:col>
      <xdr:colOff>165100</xdr:colOff>
      <xdr:row>97</xdr:row>
      <xdr:rowOff>24586</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5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41113</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32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131379</xdr:rowOff>
    </xdr:from>
    <xdr:to>
      <xdr:col>85</xdr:col>
      <xdr:colOff>127000</xdr:colOff>
      <xdr:row>38</xdr:row>
      <xdr:rowOff>35458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5481300" y="6475029"/>
          <a:ext cx="838200" cy="7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23527</xdr:rowOff>
    </xdr:from>
    <xdr:ext cx="378565"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38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35458</xdr:rowOff>
    </xdr:from>
    <xdr:to>
      <xdr:col>81</xdr:col>
      <xdr:colOff>50800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4592300" y="6550558"/>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134444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6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138831</xdr:rowOff>
    </xdr:from>
    <xdr:to>
      <xdr:col>76</xdr:col>
      <xdr:colOff>114300</xdr:colOff>
      <xdr:row>38</xdr:row>
      <xdr:rowOff>139700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65393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138831</xdr:rowOff>
    </xdr:from>
    <xdr:to>
      <xdr:col>71</xdr:col>
      <xdr:colOff>177800</xdr:colOff>
      <xdr:row>38</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653931"/>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80579</xdr:rowOff>
    </xdr:from>
    <xdr:to>
      <xdr:col>85</xdr:col>
      <xdr:colOff>177800</xdr:colOff>
      <xdr:row>38</xdr:row>
      <xdr:rowOff>10729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4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103456</xdr:rowOff>
    </xdr:from>
    <xdr:ext cx="469744"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27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156108</xdr:rowOff>
    </xdr:from>
    <xdr:to>
      <xdr:col>81</xdr:col>
      <xdr:colOff>101600</xdr:colOff>
      <xdr:row>38</xdr:row>
      <xdr:rowOff>86258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4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102785</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88031</xdr:rowOff>
    </xdr:from>
    <xdr:to>
      <xdr:col>72</xdr:col>
      <xdr:colOff>38100</xdr:colOff>
      <xdr:row>39</xdr:row>
      <xdr:rowOff>18181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9308</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46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24067</xdr:rowOff>
    </xdr:from>
    <xdr:to>
      <xdr:col>85</xdr:col>
      <xdr:colOff>127000</xdr:colOff>
      <xdr:row>76</xdr:row>
      <xdr:rowOff>104039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3054267"/>
          <a:ext cx="8382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34434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64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104039</xdr:rowOff>
    </xdr:from>
    <xdr:to>
      <xdr:col>81</xdr:col>
      <xdr:colOff>50800</xdr:colOff>
      <xdr:row>76</xdr:row>
      <xdr:rowOff>161544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34239"/>
          <a:ext cx="889000" cy="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166781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161544</xdr:rowOff>
    </xdr:from>
    <xdr:to>
      <xdr:col>76</xdr:col>
      <xdr:colOff>114300</xdr:colOff>
      <xdr:row>77</xdr:row>
      <xdr:rowOff>7734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917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171213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7734</xdr:rowOff>
    </xdr:from>
    <xdr:to>
      <xdr:col>71</xdr:col>
      <xdr:colOff>177800</xdr:colOff>
      <xdr:row>77</xdr:row>
      <xdr:rowOff>9207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20938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167644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144717</xdr:rowOff>
    </xdr:from>
    <xdr:to>
      <xdr:col>85</xdr:col>
      <xdr:colOff>177800</xdr:colOff>
      <xdr:row>76</xdr:row>
      <xdr:rowOff>74867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167594</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5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53239</xdr:rowOff>
    </xdr:from>
    <xdr:to>
      <xdr:col>81</xdr:col>
      <xdr:colOff>101600</xdr:colOff>
      <xdr:row>76</xdr:row>
      <xdr:rowOff>154839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145966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7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110744</xdr:rowOff>
    </xdr:from>
    <xdr:to>
      <xdr:col>76</xdr:col>
      <xdr:colOff>165100</xdr:colOff>
      <xdr:row>77</xdr:row>
      <xdr:rowOff>40894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4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32021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3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128384</xdr:rowOff>
    </xdr:from>
    <xdr:to>
      <xdr:col>72</xdr:col>
      <xdr:colOff>38100</xdr:colOff>
      <xdr:row>77</xdr:row>
      <xdr:rowOff>58534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5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49661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129857</xdr:rowOff>
    </xdr:from>
    <xdr:to>
      <xdr:col>67</xdr:col>
      <xdr:colOff>101600</xdr:colOff>
      <xdr:row>77</xdr:row>
      <xdr:rowOff>60007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6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51134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90579</xdr:rowOff>
    </xdr:from>
    <xdr:to>
      <xdr:col>85</xdr:col>
      <xdr:colOff>127000</xdr:colOff>
      <xdr:row>94</xdr:row>
      <xdr:rowOff>11940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035429"/>
          <a:ext cx="8382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11940</xdr:rowOff>
    </xdr:from>
    <xdr:to>
      <xdr:col>81</xdr:col>
      <xdr:colOff>50800</xdr:colOff>
      <xdr:row>95</xdr:row>
      <xdr:rowOff>75088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128240"/>
          <a:ext cx="889000" cy="23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75088</xdr:rowOff>
    </xdr:from>
    <xdr:to>
      <xdr:col>76</xdr:col>
      <xdr:colOff>114300</xdr:colOff>
      <xdr:row>97</xdr:row>
      <xdr:rowOff>55310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362838"/>
          <a:ext cx="889000" cy="32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3766</xdr:rowOff>
    </xdr:from>
    <xdr:to>
      <xdr:col>71</xdr:col>
      <xdr:colOff>177800</xdr:colOff>
      <xdr:row>97</xdr:row>
      <xdr:rowOff>55310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634416"/>
          <a:ext cx="889000" cy="5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39779</xdr:rowOff>
    </xdr:from>
    <xdr:to>
      <xdr:col>85</xdr:col>
      <xdr:colOff>177800</xdr:colOff>
      <xdr:row>93</xdr:row>
      <xdr:rowOff>141379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59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62656</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83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132590</xdr:rowOff>
    </xdr:from>
    <xdr:to>
      <xdr:col>81</xdr:col>
      <xdr:colOff>101600</xdr:colOff>
      <xdr:row>94</xdr:row>
      <xdr:rowOff>62740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0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79267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85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24288</xdr:rowOff>
    </xdr:from>
    <xdr:to>
      <xdr:col>76</xdr:col>
      <xdr:colOff>165100</xdr:colOff>
      <xdr:row>95</xdr:row>
      <xdr:rowOff>125888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3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142415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08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4510</xdr:rowOff>
    </xdr:from>
    <xdr:to>
      <xdr:col>72</xdr:col>
      <xdr:colOff>38100</xdr:colOff>
      <xdr:row>97</xdr:row>
      <xdr:rowOff>106110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122637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1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124416</xdr:rowOff>
    </xdr:from>
    <xdr:to>
      <xdr:col>67</xdr:col>
      <xdr:colOff>101600</xdr:colOff>
      <xdr:row>97</xdr:row>
      <xdr:rowOff>54566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5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71093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35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162433</xdr:rowOff>
    </xdr:from>
    <xdr:to>
      <xdr:col>116</xdr:col>
      <xdr:colOff>63500</xdr:colOff>
      <xdr:row>38</xdr:row>
      <xdr:rowOff>169037</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77533"/>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162433</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677533"/>
          <a:ext cx="889000" cy="5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15367</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01917"/>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118237</xdr:rowOff>
    </xdr:from>
    <xdr:to>
      <xdr:col>116</xdr:col>
      <xdr:colOff>114300</xdr:colOff>
      <xdr:row>39</xdr:row>
      <xdr:rowOff>48387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3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33164</xdr:rowOff>
    </xdr:from>
    <xdr:ext cx="378565"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4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111633</xdr:rowOff>
    </xdr:from>
    <xdr:to>
      <xdr:col>112</xdr:col>
      <xdr:colOff>38100</xdr:colOff>
      <xdr:row>39</xdr:row>
      <xdr:rowOff>41783</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2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32910</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719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136017</xdr:rowOff>
    </xdr:from>
    <xdr:to>
      <xdr:col>98</xdr:col>
      <xdr:colOff>38100</xdr:colOff>
      <xdr:row>39</xdr:row>
      <xdr:rowOff>66167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57294</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43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144005</xdr:rowOff>
    </xdr:from>
    <xdr:to>
      <xdr:col>116</xdr:col>
      <xdr:colOff>63500</xdr:colOff>
      <xdr:row>57</xdr:row>
      <xdr:rowOff>146748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1323300" y="991665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61727</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1000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137261</xdr:rowOff>
    </xdr:from>
    <xdr:to>
      <xdr:col>111</xdr:col>
      <xdr:colOff>177800</xdr:colOff>
      <xdr:row>57</xdr:row>
      <xdr:rowOff>146748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909911"/>
          <a:ext cx="889000" cy="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7358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12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137261</xdr:rowOff>
    </xdr:from>
    <xdr:to>
      <xdr:col>107</xdr:col>
      <xdr:colOff>50800</xdr:colOff>
      <xdr:row>57</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990991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139700</xdr:rowOff>
    </xdr:from>
    <xdr:to>
      <xdr:col>102</xdr:col>
      <xdr:colOff>114300</xdr:colOff>
      <xdr:row>57</xdr:row>
      <xdr:rowOff>141834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9912350"/>
          <a:ext cx="8890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152176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165168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93205</xdr:rowOff>
    </xdr:from>
    <xdr:to>
      <xdr:col>116</xdr:col>
      <xdr:colOff>114300</xdr:colOff>
      <xdr:row>58</xdr:row>
      <xdr:rowOff>23355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86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116082</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71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95948</xdr:rowOff>
    </xdr:from>
    <xdr:to>
      <xdr:col>112</xdr:col>
      <xdr:colOff>38100</xdr:colOff>
      <xdr:row>58</xdr:row>
      <xdr:rowOff>26098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86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42625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64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86461</xdr:rowOff>
    </xdr:from>
    <xdr:to>
      <xdr:col>107</xdr:col>
      <xdr:colOff>101600</xdr:colOff>
      <xdr:row>58</xdr:row>
      <xdr:rowOff>16611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85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33138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63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88900</xdr:rowOff>
    </xdr:from>
    <xdr:to>
      <xdr:col>102</xdr:col>
      <xdr:colOff>165100</xdr:colOff>
      <xdr:row>58</xdr:row>
      <xdr:rowOff>19050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35577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63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91034</xdr:rowOff>
    </xdr:from>
    <xdr:to>
      <xdr:col>98</xdr:col>
      <xdr:colOff>38100</xdr:colOff>
      <xdr:row>58</xdr:row>
      <xdr:rowOff>21184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8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37711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6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69585</xdr:rowOff>
    </xdr:from>
    <xdr:to>
      <xdr:col>116</xdr:col>
      <xdr:colOff>63500</xdr:colOff>
      <xdr:row>76</xdr:row>
      <xdr:rowOff>121641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3099785"/>
          <a:ext cx="838200" cy="5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121641</xdr:rowOff>
    </xdr:from>
    <xdr:to>
      <xdr:col>111</xdr:col>
      <xdr:colOff>177800</xdr:colOff>
      <xdr:row>76</xdr:row>
      <xdr:rowOff>122980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51841"/>
          <a:ext cx="889000" cy="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73014</xdr:rowOff>
    </xdr:from>
    <xdr:to>
      <xdr:col>107</xdr:col>
      <xdr:colOff>50800</xdr:colOff>
      <xdr:row>76</xdr:row>
      <xdr:rowOff>122980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3103214"/>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73014</xdr:rowOff>
    </xdr:from>
    <xdr:to>
      <xdr:col>102</xdr:col>
      <xdr:colOff>114300</xdr:colOff>
      <xdr:row>76</xdr:row>
      <xdr:rowOff>129446</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103214"/>
          <a:ext cx="889000" cy="5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171046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18785</xdr:rowOff>
    </xdr:from>
    <xdr:to>
      <xdr:col>116</xdr:col>
      <xdr:colOff>114300</xdr:colOff>
      <xdr:row>76</xdr:row>
      <xdr:rowOff>120385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4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168662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2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70841</xdr:rowOff>
    </xdr:from>
    <xdr:to>
      <xdr:col>112</xdr:col>
      <xdr:colOff>38100</xdr:colOff>
      <xdr:row>77</xdr:row>
      <xdr:rowOff>991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1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163568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9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72180</xdr:rowOff>
    </xdr:from>
    <xdr:to>
      <xdr:col>107</xdr:col>
      <xdr:colOff>101600</xdr:colOff>
      <xdr:row>77</xdr:row>
      <xdr:rowOff>2330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164907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22214</xdr:rowOff>
    </xdr:from>
    <xdr:to>
      <xdr:col>102</xdr:col>
      <xdr:colOff>165100</xdr:colOff>
      <xdr:row>76</xdr:row>
      <xdr:rowOff>123814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140341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82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78646</xdr:rowOff>
    </xdr:from>
    <xdr:to>
      <xdr:col>98</xdr:col>
      <xdr:colOff>38100</xdr:colOff>
      <xdr:row>77</xdr:row>
      <xdr:rowOff>8796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0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171373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0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歳出決算総額は、住民一人当たり</a:t>
          </a:r>
          <a:r>
            <a:rPr kumimoji="1" lang="en-US" altLang="ja-JP" sz="1100">
              <a:latin typeface="ＭＳ Ｐゴシック" panose="020B0600070205080204" pitchFamily="50" charset="-128"/>
              <a:ea typeface="ＭＳ Ｐゴシック" panose="020B0600070205080204" pitchFamily="50" charset="-128"/>
            </a:rPr>
            <a:t>744,288</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東日本大震災以降、長期的な見通しが立てづらくなったことから、他市と比較して突出した行政サービスは廃止・縮減等を進めてきたため、平均的な数値となっている経費が多いものの、物件費、維持補修費、補助費等、普通建設事業費、積立金については、平均を大きく上回っている。</a:t>
          </a:r>
        </a:p>
        <a:p>
          <a:r>
            <a:rPr kumimoji="1" lang="ja-JP" altLang="en-US" sz="1100">
              <a:latin typeface="ＭＳ Ｐゴシック" panose="020B0600070205080204" pitchFamily="50" charset="-128"/>
              <a:ea typeface="ＭＳ Ｐゴシック" panose="020B0600070205080204" pitchFamily="50" charset="-128"/>
            </a:rPr>
            <a:t>物件費及び維持補修費については、本市は公共施設等を多く保有しており、管理業務の効率化のための外部委託経費や施設の維持補修費が多くかかることから、従来から類似団体内平均や全国平均と比較して高い数値にある。今後は施設の統廃合も含め、公共施設等総合管理計画に基づき経費の圧縮に努めていく。また、令和５年度の物件費においては、ふるさと納税寄附金の減少に伴う返礼品等の事業費の減少はあるものの、依然として全国平均や類似団体内平均を大きく上回っている。</a:t>
          </a:r>
        </a:p>
        <a:p>
          <a:r>
            <a:rPr kumimoji="1" lang="ja-JP" altLang="en-US" sz="1100">
              <a:latin typeface="ＭＳ Ｐゴシック" panose="020B0600070205080204" pitchFamily="50" charset="-128"/>
              <a:ea typeface="ＭＳ Ｐゴシック" panose="020B0600070205080204" pitchFamily="50" charset="-128"/>
            </a:rPr>
            <a:t>補助費等については、従来から市立病院への繰出金及び市立看護大学への運営費交付金等により、全国平均や類似団体内平均と比較して高い数値にある。</a:t>
          </a:r>
        </a:p>
        <a:p>
          <a:r>
            <a:rPr kumimoji="1" lang="ja-JP" altLang="en-US" sz="1100">
              <a:latin typeface="ＭＳ Ｐゴシック" panose="020B0600070205080204" pitchFamily="50" charset="-128"/>
              <a:ea typeface="ＭＳ Ｐゴシック" panose="020B0600070205080204" pitchFamily="50" charset="-128"/>
            </a:rPr>
            <a:t>普通建設事業費については、一般廃棄物最終処分場整備事業等の整備進捗により数値が増加している。</a:t>
          </a:r>
        </a:p>
        <a:p>
          <a:r>
            <a:rPr kumimoji="1" lang="ja-JP" altLang="en-US" sz="1100">
              <a:latin typeface="ＭＳ Ｐゴシック" panose="020B0600070205080204" pitchFamily="50" charset="-128"/>
              <a:ea typeface="ＭＳ Ｐゴシック" panose="020B0600070205080204" pitchFamily="50" charset="-128"/>
            </a:rPr>
            <a:t>積立金については、ふるさと納税寄附に伴う基金への積立額が依然として大きいことから全国平均及び類似団体内平均を上回っている。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福井県敦賀市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62,942
61,760
251.47
49,093,294
46,847,008
1,692,356
17,045,470
28,045,164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136042</xdr:rowOff>
    </xdr:from>
    <xdr:to>
      <xdr:col>24</xdr:col>
      <xdr:colOff>63500</xdr:colOff>
      <xdr:row>33</xdr:row>
      <xdr:rowOff>24486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622442"/>
          <a:ext cx="838200" cy="5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153738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3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136042</xdr:rowOff>
    </xdr:from>
    <xdr:to>
      <xdr:col>19</xdr:col>
      <xdr:colOff>177800</xdr:colOff>
      <xdr:row>32</xdr:row>
      <xdr:rowOff>147015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2244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147015</xdr:rowOff>
    </xdr:from>
    <xdr:to>
      <xdr:col>15</xdr:col>
      <xdr:colOff>50800</xdr:colOff>
      <xdr:row>33</xdr:row>
      <xdr:rowOff>2997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33415"/>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108932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168961</xdr:rowOff>
    </xdr:from>
    <xdr:to>
      <xdr:col>10</xdr:col>
      <xdr:colOff>114300</xdr:colOff>
      <xdr:row>33</xdr:row>
      <xdr:rowOff>2997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5536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145136</xdr:rowOff>
    </xdr:from>
    <xdr:to>
      <xdr:col>24</xdr:col>
      <xdr:colOff>114300</xdr:colOff>
      <xdr:row>33</xdr:row>
      <xdr:rowOff>75286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3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168013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8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85242</xdr:rowOff>
    </xdr:from>
    <xdr:to>
      <xdr:col>20</xdr:col>
      <xdr:colOff>38100</xdr:colOff>
      <xdr:row>33</xdr:row>
      <xdr:rowOff>15392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31919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96215</xdr:rowOff>
    </xdr:from>
    <xdr:to>
      <xdr:col>15</xdr:col>
      <xdr:colOff>101600</xdr:colOff>
      <xdr:row>33</xdr:row>
      <xdr:rowOff>26365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8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42892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5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123647</xdr:rowOff>
    </xdr:from>
    <xdr:to>
      <xdr:col>10</xdr:col>
      <xdr:colOff>165100</xdr:colOff>
      <xdr:row>33</xdr:row>
      <xdr:rowOff>53797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1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70324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8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118161</xdr:rowOff>
    </xdr:from>
    <xdr:to>
      <xdr:col>6</xdr:col>
      <xdr:colOff>38100</xdr:colOff>
      <xdr:row>33</xdr:row>
      <xdr:rowOff>48311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0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64838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48059</xdr:rowOff>
    </xdr:from>
    <xdr:to>
      <xdr:col>24</xdr:col>
      <xdr:colOff>62865</xdr:colOff>
      <xdr:row>57</xdr:row>
      <xdr:rowOff>158720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9134909"/>
          <a:ext cx="1270" cy="796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162547</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158720</xdr:rowOff>
    </xdr:from>
    <xdr:to>
      <xdr:col>24</xdr:col>
      <xdr:colOff>152400</xdr:colOff>
      <xdr:row>57</xdr:row>
      <xdr:rowOff>158720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166186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91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48059</xdr:rowOff>
    </xdr:from>
    <xdr:to>
      <xdr:col>24</xdr:col>
      <xdr:colOff>152400</xdr:colOff>
      <xdr:row>53</xdr:row>
      <xdr:rowOff>48059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134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40565</xdr:rowOff>
    </xdr:from>
    <xdr:to>
      <xdr:col>24</xdr:col>
      <xdr:colOff>63500</xdr:colOff>
      <xdr:row>53</xdr:row>
      <xdr:rowOff>127406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127415"/>
          <a:ext cx="838200" cy="8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119987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2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141560</xdr:rowOff>
    </xdr:from>
    <xdr:to>
      <xdr:col>24</xdr:col>
      <xdr:colOff>114300</xdr:colOff>
      <xdr:row>57</xdr:row>
      <xdr:rowOff>71710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4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39825</xdr:rowOff>
    </xdr:from>
    <xdr:to>
      <xdr:col>19</xdr:col>
      <xdr:colOff>177800</xdr:colOff>
      <xdr:row>53</xdr:row>
      <xdr:rowOff>40565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8955225"/>
          <a:ext cx="889000" cy="17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126514</xdr:rowOff>
    </xdr:from>
    <xdr:to>
      <xdr:col>20</xdr:col>
      <xdr:colOff>38100</xdr:colOff>
      <xdr:row>57</xdr:row>
      <xdr:rowOff>56664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2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47791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82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39825</xdr:rowOff>
    </xdr:from>
    <xdr:to>
      <xdr:col>15</xdr:col>
      <xdr:colOff>50800</xdr:colOff>
      <xdr:row>52</xdr:row>
      <xdr:rowOff>133702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8955225"/>
          <a:ext cx="889000" cy="9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123460</xdr:rowOff>
    </xdr:from>
    <xdr:to>
      <xdr:col>15</xdr:col>
      <xdr:colOff>101600</xdr:colOff>
      <xdr:row>57</xdr:row>
      <xdr:rowOff>53610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44737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81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133702</xdr:rowOff>
    </xdr:from>
    <xdr:to>
      <xdr:col>10</xdr:col>
      <xdr:colOff>114300</xdr:colOff>
      <xdr:row>56</xdr:row>
      <xdr:rowOff>115460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049102"/>
          <a:ext cx="889000" cy="66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58148</xdr:rowOff>
    </xdr:from>
    <xdr:to>
      <xdr:col>10</xdr:col>
      <xdr:colOff>165100</xdr:colOff>
      <xdr:row>54</xdr:row>
      <xdr:rowOff>159748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150875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27960</xdr:rowOff>
    </xdr:from>
    <xdr:to>
      <xdr:col>6</xdr:col>
      <xdr:colOff>38100</xdr:colOff>
      <xdr:row>57</xdr:row>
      <xdr:rowOff>129560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120687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76606</xdr:rowOff>
    </xdr:from>
    <xdr:to>
      <xdr:col>24</xdr:col>
      <xdr:colOff>114300</xdr:colOff>
      <xdr:row>54</xdr:row>
      <xdr:rowOff>6756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16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162983</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07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161215</xdr:rowOff>
    </xdr:from>
    <xdr:to>
      <xdr:col>20</xdr:col>
      <xdr:colOff>38100</xdr:colOff>
      <xdr:row>53</xdr:row>
      <xdr:rowOff>91365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07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107892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885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160475</xdr:rowOff>
    </xdr:from>
    <xdr:to>
      <xdr:col>15</xdr:col>
      <xdr:colOff>101600</xdr:colOff>
      <xdr:row>52</xdr:row>
      <xdr:rowOff>90625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89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107152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867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82902</xdr:rowOff>
    </xdr:from>
    <xdr:to>
      <xdr:col>10</xdr:col>
      <xdr:colOff>165100</xdr:colOff>
      <xdr:row>53</xdr:row>
      <xdr:rowOff>13052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89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29579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77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64660</xdr:rowOff>
    </xdr:from>
    <xdr:to>
      <xdr:col>6</xdr:col>
      <xdr:colOff>38100</xdr:colOff>
      <xdr:row>56</xdr:row>
      <xdr:rowOff>166260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11337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4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140243</xdr:rowOff>
    </xdr:from>
    <xdr:to>
      <xdr:col>24</xdr:col>
      <xdr:colOff>62865</xdr:colOff>
      <xdr:row>78</xdr:row>
      <xdr:rowOff>148529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1743"/>
          <a:ext cx="1270" cy="1379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152356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2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148529</xdr:rowOff>
    </xdr:from>
    <xdr:to>
      <xdr:col>24</xdr:col>
      <xdr:colOff>152400</xdr:colOff>
      <xdr:row>78</xdr:row>
      <xdr:rowOff>148529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21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86920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140243</xdr:rowOff>
    </xdr:from>
    <xdr:to>
      <xdr:col>24</xdr:col>
      <xdr:colOff>152400</xdr:colOff>
      <xdr:row>70</xdr:row>
      <xdr:rowOff>140243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7598</xdr:rowOff>
    </xdr:from>
    <xdr:to>
      <xdr:col>24</xdr:col>
      <xdr:colOff>63500</xdr:colOff>
      <xdr:row>76</xdr:row>
      <xdr:rowOff>146777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37798"/>
          <a:ext cx="838200" cy="13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2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111884</xdr:rowOff>
    </xdr:from>
    <xdr:to>
      <xdr:col>24</xdr:col>
      <xdr:colOff>114300</xdr:colOff>
      <xdr:row>76</xdr:row>
      <xdr:rowOff>42035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706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80121</xdr:rowOff>
    </xdr:from>
    <xdr:to>
      <xdr:col>19</xdr:col>
      <xdr:colOff>177800</xdr:colOff>
      <xdr:row>76</xdr:row>
      <xdr:rowOff>146777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110321"/>
          <a:ext cx="889000" cy="6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37636</xdr:rowOff>
    </xdr:from>
    <xdr:to>
      <xdr:col>20</xdr:col>
      <xdr:colOff>38100</xdr:colOff>
      <xdr:row>76</xdr:row>
      <xdr:rowOff>139236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155763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80121</xdr:rowOff>
    </xdr:from>
    <xdr:to>
      <xdr:col>15</xdr:col>
      <xdr:colOff>50800</xdr:colOff>
      <xdr:row>77</xdr:row>
      <xdr:rowOff>144920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10321"/>
          <a:ext cx="889000" cy="2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128753</xdr:rowOff>
    </xdr:from>
    <xdr:to>
      <xdr:col>15</xdr:col>
      <xdr:colOff>101600</xdr:colOff>
      <xdr:row>76</xdr:row>
      <xdr:rowOff>58902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75430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6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142072</xdr:rowOff>
    </xdr:from>
    <xdr:to>
      <xdr:col>10</xdr:col>
      <xdr:colOff>114300</xdr:colOff>
      <xdr:row>77</xdr:row>
      <xdr:rowOff>144920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43722"/>
          <a:ext cx="889000" cy="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45952</xdr:rowOff>
    </xdr:from>
    <xdr:to>
      <xdr:col>10</xdr:col>
      <xdr:colOff>165100</xdr:colOff>
      <xdr:row>77</xdr:row>
      <xdr:rowOff>147552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164079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2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117332</xdr:rowOff>
    </xdr:from>
    <xdr:to>
      <xdr:col>6</xdr:col>
      <xdr:colOff>38100</xdr:colOff>
      <xdr:row>78</xdr:row>
      <xdr:rowOff>47482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38609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128248</xdr:rowOff>
    </xdr:from>
    <xdr:to>
      <xdr:col>24</xdr:col>
      <xdr:colOff>114300</xdr:colOff>
      <xdr:row>76</xdr:row>
      <xdr:rowOff>58398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106675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95977</xdr:rowOff>
    </xdr:from>
    <xdr:to>
      <xdr:col>20</xdr:col>
      <xdr:colOff>38100</xdr:colOff>
      <xdr:row>77</xdr:row>
      <xdr:rowOff>26127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2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1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29321</xdr:rowOff>
    </xdr:from>
    <xdr:to>
      <xdr:col>15</xdr:col>
      <xdr:colOff>101600</xdr:colOff>
      <xdr:row>76</xdr:row>
      <xdr:rowOff>130921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122048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5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94120</xdr:rowOff>
    </xdr:from>
    <xdr:to>
      <xdr:col>10</xdr:col>
      <xdr:colOff>165100</xdr:colOff>
      <xdr:row>78</xdr:row>
      <xdr:rowOff>24270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15397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91272</xdr:rowOff>
    </xdr:from>
    <xdr:to>
      <xdr:col>6</xdr:col>
      <xdr:colOff>38100</xdr:colOff>
      <xdr:row>78</xdr:row>
      <xdr:rowOff>21422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9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37949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60844</xdr:rowOff>
    </xdr:from>
    <xdr:to>
      <xdr:col>24</xdr:col>
      <xdr:colOff>62865</xdr:colOff>
      <xdr:row>100</xdr:row>
      <xdr:rowOff>2639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62794"/>
          <a:ext cx="1270" cy="148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6466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5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2639</xdr:rowOff>
    </xdr:from>
    <xdr:to>
      <xdr:col>24</xdr:col>
      <xdr:colOff>152400</xdr:colOff>
      <xdr:row>100</xdr:row>
      <xdr:rowOff>2639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4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7521</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60844</xdr:rowOff>
    </xdr:from>
    <xdr:to>
      <xdr:col>24</xdr:col>
      <xdr:colOff>152400</xdr:colOff>
      <xdr:row>91</xdr:row>
      <xdr:rowOff>60844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121445</xdr:rowOff>
    </xdr:from>
    <xdr:to>
      <xdr:col>24</xdr:col>
      <xdr:colOff>63500</xdr:colOff>
      <xdr:row>97</xdr:row>
      <xdr:rowOff>107641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09195"/>
          <a:ext cx="838200" cy="32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55407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857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76980</xdr:rowOff>
    </xdr:from>
    <xdr:to>
      <xdr:col>24</xdr:col>
      <xdr:colOff>114300</xdr:colOff>
      <xdr:row>99</xdr:row>
      <xdr:rowOff>7130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7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107641</xdr:rowOff>
    </xdr:from>
    <xdr:to>
      <xdr:col>19</xdr:col>
      <xdr:colOff>177800</xdr:colOff>
      <xdr:row>97</xdr:row>
      <xdr:rowOff>153470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38291"/>
          <a:ext cx="889000" cy="4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57702</xdr:rowOff>
    </xdr:from>
    <xdr:to>
      <xdr:col>20</xdr:col>
      <xdr:colOff>38100</xdr:colOff>
      <xdr:row>98</xdr:row>
      <xdr:rowOff>159302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150429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95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153470</xdr:rowOff>
    </xdr:from>
    <xdr:to>
      <xdr:col>15</xdr:col>
      <xdr:colOff>50800</xdr:colOff>
      <xdr:row>98</xdr:row>
      <xdr:rowOff>103984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784120"/>
          <a:ext cx="889000" cy="12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72844</xdr:rowOff>
    </xdr:from>
    <xdr:to>
      <xdr:col>15</xdr:col>
      <xdr:colOff>101600</xdr:colOff>
      <xdr:row>99</xdr:row>
      <xdr:rowOff>2994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165571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6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103984</xdr:rowOff>
    </xdr:from>
    <xdr:to>
      <xdr:col>10</xdr:col>
      <xdr:colOff>114300</xdr:colOff>
      <xdr:row>98</xdr:row>
      <xdr:rowOff>143401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06084"/>
          <a:ext cx="889000" cy="3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158166</xdr:rowOff>
    </xdr:from>
    <xdr:to>
      <xdr:col>10</xdr:col>
      <xdr:colOff>165100</xdr:colOff>
      <xdr:row>99</xdr:row>
      <xdr:rowOff>88316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79443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21627</xdr:rowOff>
    </xdr:from>
    <xdr:to>
      <xdr:col>6</xdr:col>
      <xdr:colOff>38100</xdr:colOff>
      <xdr:row>99</xdr:row>
      <xdr:rowOff>123227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114354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708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70645</xdr:rowOff>
    </xdr:from>
    <xdr:to>
      <xdr:col>24</xdr:col>
      <xdr:colOff>114300</xdr:colOff>
      <xdr:row>96</xdr:row>
      <xdr:rowOff>795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93522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56841</xdr:rowOff>
    </xdr:from>
    <xdr:to>
      <xdr:col>20</xdr:col>
      <xdr:colOff>38100</xdr:colOff>
      <xdr:row>97</xdr:row>
      <xdr:rowOff>158441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3518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46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102670</xdr:rowOff>
    </xdr:from>
    <xdr:to>
      <xdr:col>15</xdr:col>
      <xdr:colOff>101600</xdr:colOff>
      <xdr:row>98</xdr:row>
      <xdr:rowOff>32820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49347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0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53184</xdr:rowOff>
    </xdr:from>
    <xdr:to>
      <xdr:col>10</xdr:col>
      <xdr:colOff>165100</xdr:colOff>
      <xdr:row>98</xdr:row>
      <xdr:rowOff>154784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171311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3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92601</xdr:rowOff>
    </xdr:from>
    <xdr:to>
      <xdr:col>6</xdr:col>
      <xdr:colOff>38100</xdr:colOff>
      <xdr:row>99</xdr:row>
      <xdr:rowOff>22751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39278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6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1560</xdr:rowOff>
    </xdr:from>
    <xdr:to>
      <xdr:col>55</xdr:col>
      <xdr:colOff>0</xdr:colOff>
      <xdr:row>36</xdr:row>
      <xdr:rowOff>8092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17376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8217</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23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82550</xdr:rowOff>
    </xdr:from>
    <xdr:to>
      <xdr:col>50</xdr:col>
      <xdr:colOff>114300</xdr:colOff>
      <xdr:row>36</xdr:row>
      <xdr:rowOff>8092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083300"/>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125457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40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77325</xdr:rowOff>
    </xdr:from>
    <xdr:to>
      <xdr:col>45</xdr:col>
      <xdr:colOff>177800</xdr:colOff>
      <xdr:row>35</xdr:row>
      <xdr:rowOff>82550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078075"/>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119578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34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77325</xdr:rowOff>
    </xdr:from>
    <xdr:to>
      <xdr:col>41</xdr:col>
      <xdr:colOff>50800</xdr:colOff>
      <xdr:row>35</xdr:row>
      <xdr:rowOff>99532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078075"/>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109128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109128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2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122210</xdr:rowOff>
    </xdr:from>
    <xdr:to>
      <xdr:col>55</xdr:col>
      <xdr:colOff>50800</xdr:colOff>
      <xdr:row>36</xdr:row>
      <xdr:rowOff>52360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2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145087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97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128742</xdr:rowOff>
    </xdr:from>
    <xdr:to>
      <xdr:col>50</xdr:col>
      <xdr:colOff>165100</xdr:colOff>
      <xdr:row>36</xdr:row>
      <xdr:rowOff>58892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75419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0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31750</xdr:rowOff>
    </xdr:from>
    <xdr:to>
      <xdr:col>46</xdr:col>
      <xdr:colOff>38100</xdr:colOff>
      <xdr:row>35</xdr:row>
      <xdr:rowOff>133350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149877</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26525</xdr:rowOff>
    </xdr:from>
    <xdr:to>
      <xdr:col>41</xdr:col>
      <xdr:colOff>101600</xdr:colOff>
      <xdr:row>35</xdr:row>
      <xdr:rowOff>128125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02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144652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48732</xdr:rowOff>
    </xdr:from>
    <xdr:to>
      <xdr:col>36</xdr:col>
      <xdr:colOff>165100</xdr:colOff>
      <xdr:row>35</xdr:row>
      <xdr:rowOff>150332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4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166859</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82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132347</xdr:rowOff>
    </xdr:from>
    <xdr:to>
      <xdr:col>55</xdr:col>
      <xdr:colOff>0</xdr:colOff>
      <xdr:row>57</xdr:row>
      <xdr:rowOff>1625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33547"/>
          <a:ext cx="838200" cy="4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74680</xdr:rowOff>
    </xdr:from>
    <xdr:ext cx="469744"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4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132347</xdr:rowOff>
    </xdr:from>
    <xdr:to>
      <xdr:col>50</xdr:col>
      <xdr:colOff>114300</xdr:colOff>
      <xdr:row>57</xdr:row>
      <xdr:rowOff>81179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33547"/>
          <a:ext cx="8890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19664</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81179</xdr:rowOff>
    </xdr:from>
    <xdr:to>
      <xdr:col>45</xdr:col>
      <xdr:colOff>177800</xdr:colOff>
      <xdr:row>57</xdr:row>
      <xdr:rowOff>147282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53829"/>
          <a:ext cx="889000" cy="6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11930</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138671</xdr:rowOff>
    </xdr:from>
    <xdr:to>
      <xdr:col>41</xdr:col>
      <xdr:colOff>50800</xdr:colOff>
      <xdr:row>57</xdr:row>
      <xdr:rowOff>147282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11321"/>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32770</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26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26217</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37428" y="99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122275</xdr:rowOff>
    </xdr:from>
    <xdr:to>
      <xdr:col>55</xdr:col>
      <xdr:colOff>50800</xdr:colOff>
      <xdr:row>57</xdr:row>
      <xdr:rowOff>52425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145152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7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81547</xdr:rowOff>
    </xdr:from>
    <xdr:to>
      <xdr:col>50</xdr:col>
      <xdr:colOff>165100</xdr:colOff>
      <xdr:row>57</xdr:row>
      <xdr:rowOff>11697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8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28224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5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30379</xdr:rowOff>
    </xdr:from>
    <xdr:to>
      <xdr:col>46</xdr:col>
      <xdr:colOff>38100</xdr:colOff>
      <xdr:row>57</xdr:row>
      <xdr:rowOff>131979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0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148506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957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96482</xdr:rowOff>
    </xdr:from>
    <xdr:to>
      <xdr:col>41</xdr:col>
      <xdr:colOff>101600</xdr:colOff>
      <xdr:row>58</xdr:row>
      <xdr:rowOff>26632</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6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43159</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964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87871</xdr:rowOff>
    </xdr:from>
    <xdr:to>
      <xdr:col>36</xdr:col>
      <xdr:colOff>165100</xdr:colOff>
      <xdr:row>58</xdr:row>
      <xdr:rowOff>18021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34548</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96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68573</xdr:rowOff>
    </xdr:from>
    <xdr:to>
      <xdr:col>55</xdr:col>
      <xdr:colOff>0</xdr:colOff>
      <xdr:row>71</xdr:row>
      <xdr:rowOff>126964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2070073"/>
          <a:ext cx="838200" cy="22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105275</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306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126964</xdr:rowOff>
    </xdr:from>
    <xdr:to>
      <xdr:col>50</xdr:col>
      <xdr:colOff>114300</xdr:colOff>
      <xdr:row>74</xdr:row>
      <xdr:rowOff>161711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2299914"/>
          <a:ext cx="889000" cy="54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158146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94307</xdr:rowOff>
    </xdr:from>
    <xdr:to>
      <xdr:col>45</xdr:col>
      <xdr:colOff>177800</xdr:colOff>
      <xdr:row>74</xdr:row>
      <xdr:rowOff>161711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7861300" y="12267257"/>
          <a:ext cx="889000" cy="58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159191</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15428" y="1336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94307</xdr:rowOff>
    </xdr:from>
    <xdr:to>
      <xdr:col>41</xdr:col>
      <xdr:colOff>50800</xdr:colOff>
      <xdr:row>72</xdr:row>
      <xdr:rowOff>102798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2267257"/>
          <a:ext cx="889000" cy="17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2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82676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45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17773</xdr:rowOff>
    </xdr:from>
    <xdr:to>
      <xdr:col>55</xdr:col>
      <xdr:colOff>50800</xdr:colOff>
      <xdr:row>70</xdr:row>
      <xdr:rowOff>119373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0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142250</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197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76164</xdr:rowOff>
    </xdr:from>
    <xdr:to>
      <xdr:col>50</xdr:col>
      <xdr:colOff>165100</xdr:colOff>
      <xdr:row>72</xdr:row>
      <xdr:rowOff>6314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224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22841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02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110911</xdr:rowOff>
    </xdr:from>
    <xdr:to>
      <xdr:col>46</xdr:col>
      <xdr:colOff>38100</xdr:colOff>
      <xdr:row>75</xdr:row>
      <xdr:rowOff>41061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279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57588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43507</xdr:rowOff>
    </xdr:from>
    <xdr:to>
      <xdr:col>41</xdr:col>
      <xdr:colOff>101600</xdr:colOff>
      <xdr:row>71</xdr:row>
      <xdr:rowOff>145107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22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161634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19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51998</xdr:rowOff>
    </xdr:from>
    <xdr:to>
      <xdr:col>36</xdr:col>
      <xdr:colOff>165100</xdr:colOff>
      <xdr:row>72</xdr:row>
      <xdr:rowOff>153598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239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170125</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17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97935</xdr:rowOff>
    </xdr:from>
    <xdr:to>
      <xdr:col>55</xdr:col>
      <xdr:colOff>0</xdr:colOff>
      <xdr:row>93</xdr:row>
      <xdr:rowOff>2426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5699885"/>
          <a:ext cx="838200" cy="24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107811</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95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108679</xdr:rowOff>
    </xdr:from>
    <xdr:to>
      <xdr:col>50</xdr:col>
      <xdr:colOff>114300</xdr:colOff>
      <xdr:row>93</xdr:row>
      <xdr:rowOff>2426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5882079"/>
          <a:ext cx="889000" cy="6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47393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50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108679</xdr:rowOff>
    </xdr:from>
    <xdr:to>
      <xdr:col>45</xdr:col>
      <xdr:colOff>177800</xdr:colOff>
      <xdr:row>94</xdr:row>
      <xdr:rowOff>20096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5882079"/>
          <a:ext cx="889000" cy="25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58892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1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127859</xdr:rowOff>
    </xdr:from>
    <xdr:to>
      <xdr:col>41</xdr:col>
      <xdr:colOff>50800</xdr:colOff>
      <xdr:row>94</xdr:row>
      <xdr:rowOff>20096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072709"/>
          <a:ext cx="889000" cy="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94119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55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108543</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6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47135</xdr:rowOff>
    </xdr:from>
    <xdr:to>
      <xdr:col>55</xdr:col>
      <xdr:colOff>50800</xdr:colOff>
      <xdr:row>91</xdr:row>
      <xdr:rowOff>148735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5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70012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5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123076</xdr:rowOff>
    </xdr:from>
    <xdr:to>
      <xdr:col>50</xdr:col>
      <xdr:colOff>165100</xdr:colOff>
      <xdr:row>93</xdr:row>
      <xdr:rowOff>53226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89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69753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67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57879</xdr:rowOff>
    </xdr:from>
    <xdr:to>
      <xdr:col>46</xdr:col>
      <xdr:colOff>38100</xdr:colOff>
      <xdr:row>92</xdr:row>
      <xdr:rowOff>159479</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58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4556</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60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140746</xdr:rowOff>
    </xdr:from>
    <xdr:to>
      <xdr:col>41</xdr:col>
      <xdr:colOff>101600</xdr:colOff>
      <xdr:row>94</xdr:row>
      <xdr:rowOff>70896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08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87423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5860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77059</xdr:rowOff>
    </xdr:from>
    <xdr:to>
      <xdr:col>36</xdr:col>
      <xdr:colOff>165100</xdr:colOff>
      <xdr:row>94</xdr:row>
      <xdr:rowOff>7209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0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23736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79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107963</xdr:rowOff>
    </xdr:from>
    <xdr:to>
      <xdr:col>85</xdr:col>
      <xdr:colOff>127000</xdr:colOff>
      <xdr:row>38</xdr:row>
      <xdr:rowOff>1245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51613"/>
          <a:ext cx="838200" cy="6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87901</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431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137566</xdr:rowOff>
    </xdr:from>
    <xdr:to>
      <xdr:col>81</xdr:col>
      <xdr:colOff>50800</xdr:colOff>
      <xdr:row>38</xdr:row>
      <xdr:rowOff>1245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81216"/>
          <a:ext cx="8890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65155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8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108953</xdr:rowOff>
    </xdr:from>
    <xdr:to>
      <xdr:col>76</xdr:col>
      <xdr:colOff>114300</xdr:colOff>
      <xdr:row>37</xdr:row>
      <xdr:rowOff>137566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452603"/>
          <a:ext cx="889000" cy="2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72318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8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43574</xdr:rowOff>
    </xdr:from>
    <xdr:to>
      <xdr:col>71</xdr:col>
      <xdr:colOff>177800</xdr:colOff>
      <xdr:row>37</xdr:row>
      <xdr:rowOff>108953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387224"/>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54259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6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57163</xdr:rowOff>
    </xdr:from>
    <xdr:to>
      <xdr:col>85</xdr:col>
      <xdr:colOff>177800</xdr:colOff>
      <xdr:row>37</xdr:row>
      <xdr:rowOff>158762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4008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80040</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121894</xdr:rowOff>
    </xdr:from>
    <xdr:to>
      <xdr:col>81</xdr:col>
      <xdr:colOff>101600</xdr:colOff>
      <xdr:row>38</xdr:row>
      <xdr:rowOff>52045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655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68571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2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86766</xdr:rowOff>
    </xdr:from>
    <xdr:to>
      <xdr:col>76</xdr:col>
      <xdr:colOff>165100</xdr:colOff>
      <xdr:row>38</xdr:row>
      <xdr:rowOff>16917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304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33443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2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58153</xdr:rowOff>
    </xdr:from>
    <xdr:to>
      <xdr:col>72</xdr:col>
      <xdr:colOff>38100</xdr:colOff>
      <xdr:row>37</xdr:row>
      <xdr:rowOff>159753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40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4830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1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164224</xdr:rowOff>
    </xdr:from>
    <xdr:to>
      <xdr:col>67</xdr:col>
      <xdr:colOff>101600</xdr:colOff>
      <xdr:row>37</xdr:row>
      <xdr:rowOff>94374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110901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11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85767</xdr:rowOff>
    </xdr:from>
    <xdr:to>
      <xdr:col>85</xdr:col>
      <xdr:colOff>127000</xdr:colOff>
      <xdr:row>55</xdr:row>
      <xdr:rowOff>122375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344067"/>
          <a:ext cx="838200" cy="20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20105</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21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122375</xdr:rowOff>
    </xdr:from>
    <xdr:to>
      <xdr:col>81</xdr:col>
      <xdr:colOff>50800</xdr:colOff>
      <xdr:row>55</xdr:row>
      <xdr:rowOff>162756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552125"/>
          <a:ext cx="889000" cy="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20856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79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121347</xdr:rowOff>
    </xdr:from>
    <xdr:to>
      <xdr:col>76</xdr:col>
      <xdr:colOff>114300</xdr:colOff>
      <xdr:row>55</xdr:row>
      <xdr:rowOff>162756</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8865297"/>
          <a:ext cx="889000" cy="72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40581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1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121347</xdr:rowOff>
    </xdr:from>
    <xdr:to>
      <xdr:col>71</xdr:col>
      <xdr:colOff>177800</xdr:colOff>
      <xdr:row>56</xdr:row>
      <xdr:rowOff>40929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8865297"/>
          <a:ext cx="889000" cy="77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120542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49806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34967</xdr:rowOff>
    </xdr:from>
    <xdr:to>
      <xdr:col>85</xdr:col>
      <xdr:colOff>177800</xdr:colOff>
      <xdr:row>54</xdr:row>
      <xdr:rowOff>136567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29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57844</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1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71575</xdr:rowOff>
    </xdr:from>
    <xdr:to>
      <xdr:col>81</xdr:col>
      <xdr:colOff>101600</xdr:colOff>
      <xdr:row>56</xdr:row>
      <xdr:rowOff>1725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50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18252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27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111956</xdr:rowOff>
    </xdr:from>
    <xdr:to>
      <xdr:col>76</xdr:col>
      <xdr:colOff>165100</xdr:colOff>
      <xdr:row>56</xdr:row>
      <xdr:rowOff>42106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54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58633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31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70547</xdr:rowOff>
    </xdr:from>
    <xdr:to>
      <xdr:col>72</xdr:col>
      <xdr:colOff>38100</xdr:colOff>
      <xdr:row>52</xdr:row>
      <xdr:rowOff>697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88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17224</xdr:rowOff>
    </xdr:from>
    <xdr:ext cx="599010"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03795" y="858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161579</xdr:rowOff>
    </xdr:from>
    <xdr:to>
      <xdr:col>67</xdr:col>
      <xdr:colOff>101600</xdr:colOff>
      <xdr:row>56</xdr:row>
      <xdr:rowOff>91729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5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108256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36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131380</xdr:rowOff>
    </xdr:from>
    <xdr:to>
      <xdr:col>85</xdr:col>
      <xdr:colOff>127000</xdr:colOff>
      <xdr:row>78</xdr:row>
      <xdr:rowOff>35458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333030"/>
          <a:ext cx="838200" cy="7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23527</xdr:rowOff>
    </xdr:from>
    <xdr:ext cx="378565"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96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35458</xdr:rowOff>
    </xdr:from>
    <xdr:to>
      <xdr:col>81</xdr:col>
      <xdr:colOff>50800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4592300" y="13408558"/>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134352</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507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138832</xdr:rowOff>
    </xdr:from>
    <xdr:to>
      <xdr:col>76</xdr:col>
      <xdr:colOff>114300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1193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138832</xdr:rowOff>
    </xdr:from>
    <xdr:to>
      <xdr:col>71</xdr:col>
      <xdr:colOff>177800</xdr:colOff>
      <xdr:row>78</xdr:row>
      <xdr:rowOff>139700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511932"/>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80580</xdr:rowOff>
    </xdr:from>
    <xdr:to>
      <xdr:col>85</xdr:col>
      <xdr:colOff>177800</xdr:colOff>
      <xdr:row>78</xdr:row>
      <xdr:rowOff>10730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2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103457</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13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156108</xdr:rowOff>
    </xdr:from>
    <xdr:to>
      <xdr:col>81</xdr:col>
      <xdr:colOff>101600</xdr:colOff>
      <xdr:row>78</xdr:row>
      <xdr:rowOff>86258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3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102785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13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88032</xdr:rowOff>
    </xdr:from>
    <xdr:to>
      <xdr:col>72</xdr:col>
      <xdr:colOff>38100</xdr:colOff>
      <xdr:row>79</xdr:row>
      <xdr:rowOff>18182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9309</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46333" y="13553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24067</xdr:rowOff>
    </xdr:from>
    <xdr:to>
      <xdr:col>85</xdr:col>
      <xdr:colOff>127000</xdr:colOff>
      <xdr:row>96</xdr:row>
      <xdr:rowOff>104039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483267"/>
          <a:ext cx="8382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34408</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93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104039</xdr:rowOff>
    </xdr:from>
    <xdr:to>
      <xdr:col>81</xdr:col>
      <xdr:colOff>50800</xdr:colOff>
      <xdr:row>96</xdr:row>
      <xdr:rowOff>161544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563239"/>
          <a:ext cx="889000" cy="5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166767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161544</xdr:rowOff>
    </xdr:from>
    <xdr:to>
      <xdr:col>76</xdr:col>
      <xdr:colOff>114300</xdr:colOff>
      <xdr:row>97</xdr:row>
      <xdr:rowOff>7734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20744"/>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171048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7734</xdr:rowOff>
    </xdr:from>
    <xdr:to>
      <xdr:col>71</xdr:col>
      <xdr:colOff>177800</xdr:colOff>
      <xdr:row>97</xdr:row>
      <xdr:rowOff>9207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638384"/>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167645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144717</xdr:rowOff>
    </xdr:from>
    <xdr:to>
      <xdr:col>85</xdr:col>
      <xdr:colOff>177800</xdr:colOff>
      <xdr:row>96</xdr:row>
      <xdr:rowOff>74867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167594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2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53239</xdr:rowOff>
    </xdr:from>
    <xdr:to>
      <xdr:col>81</xdr:col>
      <xdr:colOff>101600</xdr:colOff>
      <xdr:row>96</xdr:row>
      <xdr:rowOff>154839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1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145966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60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110744</xdr:rowOff>
    </xdr:from>
    <xdr:to>
      <xdr:col>76</xdr:col>
      <xdr:colOff>165100</xdr:colOff>
      <xdr:row>97</xdr:row>
      <xdr:rowOff>40894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32021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6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128384</xdr:rowOff>
    </xdr:from>
    <xdr:to>
      <xdr:col>72</xdr:col>
      <xdr:colOff>38100</xdr:colOff>
      <xdr:row>97</xdr:row>
      <xdr:rowOff>58534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8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49661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68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129857</xdr:rowOff>
    </xdr:from>
    <xdr:to>
      <xdr:col>67</xdr:col>
      <xdr:colOff>101600</xdr:colOff>
      <xdr:row>97</xdr:row>
      <xdr:rowOff>60007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8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51134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68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議会費、総務費、衛生費、労働費、商工費、土木費について類似団体内平均や全国平均を大きく上回っている。</a:t>
          </a:r>
        </a:p>
        <a:p>
          <a:r>
            <a:rPr kumimoji="1" lang="ja-JP" altLang="en-US" sz="1300">
              <a:latin typeface="ＭＳ Ｐゴシック" panose="020B0600070205080204" pitchFamily="50" charset="-128"/>
              <a:ea typeface="ＭＳ Ｐゴシック" panose="020B0600070205080204" pitchFamily="50" charset="-128"/>
            </a:rPr>
            <a:t>議会費は、議員数が多いことが主な要因として考えられる。総務費は、ふるさと納税寄附金に伴う返礼品等の事業費が要因として挙げられ、また令和５年度は、今後の大規模プロジェクトに備えた基金への積立金の増加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衛生費は、これまで全国平均と同水準程度であったが、令和５年度において一般廃棄物最終処分場整備事業費が増加したことにより、大きく増加した。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労働費は、預託金が類似団体に比べて高いことが要因であるが、実支出を伴わない経費であり特段の問題はない。</a:t>
          </a:r>
        </a:p>
        <a:p>
          <a:r>
            <a:rPr kumimoji="1" lang="ja-JP" altLang="en-US" sz="1300">
              <a:latin typeface="ＭＳ Ｐゴシック" panose="020B0600070205080204" pitchFamily="50" charset="-128"/>
              <a:ea typeface="ＭＳ Ｐゴシック" panose="020B0600070205080204" pitchFamily="50" charset="-128"/>
            </a:rPr>
            <a:t>商工費は、他団体にはないアクアトムや赤レンガ倉庫の管理運営費等が主な要因と考えられる。また令和５年度は、企業立地補助金の増加や、北陸新幹線敦賀開業に係る各種宣伝・イベント経費により前年度に比べて数値が増加している。</a:t>
          </a:r>
        </a:p>
        <a:p>
          <a:r>
            <a:rPr kumimoji="1" lang="ja-JP" altLang="en-US" sz="1300">
              <a:latin typeface="ＭＳ Ｐゴシック" panose="020B0600070205080204" pitchFamily="50" charset="-128"/>
              <a:ea typeface="ＭＳ Ｐゴシック" panose="020B0600070205080204" pitchFamily="50" charset="-128"/>
            </a:rPr>
            <a:t>土木費は、北陸新幹線整備に係る事業が主な要因として挙げられ、特に令和５年度は北陸新幹線敦賀開業に伴う整備事業の進捗に伴う増加や、敦賀港におけるクレーン整備負担金等により前年度に比べて数値が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実質収支については引き続き黒字を維持している。 </a:t>
          </a:r>
        </a:p>
        <a:p>
          <a:r>
            <a:rPr kumimoji="1" lang="ja-JP" altLang="en-US" sz="1200">
              <a:latin typeface="ＭＳ ゴシック" pitchFamily="49" charset="-128"/>
              <a:ea typeface="ＭＳ ゴシック" pitchFamily="49" charset="-128"/>
            </a:rPr>
            <a:t>令和５年度決算においては翌年度へ繰り越すべき財源の増により、実質収支額が前年度比５．１億円の減、単年度収支が３．３億円の減となった一方で、積立金の増加等により、実質単年度収支が６．６億円の増となり、８．８億円の黒字となっている。</a:t>
          </a:r>
        </a:p>
        <a:p>
          <a:r>
            <a:rPr kumimoji="1" lang="ja-JP" altLang="en-US" sz="1200">
              <a:latin typeface="ＭＳ ゴシック" pitchFamily="49" charset="-128"/>
              <a:ea typeface="ＭＳ ゴシック" pitchFamily="49" charset="-128"/>
            </a:rPr>
            <a:t>　財政調整基金残高は、標準財政規模比約２０％を一定の基準としており、令和５年度もその数値を概ね維持している。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福井県敦賀市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令和５年度においても、連結実質赤字比率は「－」であり、会計ごとに見ても全会計が黒字で推移している。 </a:t>
          </a:r>
        </a:p>
        <a:p>
          <a:r>
            <a:rPr kumimoji="1" lang="ja-JP" altLang="en-US" sz="1400">
              <a:latin typeface="ＭＳ ゴシック" pitchFamily="49" charset="-128"/>
              <a:ea typeface="ＭＳ ゴシック" pitchFamily="49" charset="-128"/>
            </a:rPr>
            <a:t>　なお、平成３０年度より、下水道事業が地方公営企業法の適用を受けている。（平成２９年度以前の数値は、地方公営企業法適用前の数値）</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fukuipref-my.sharepoint.com/personal/shimachi-kyodo_pref_fukui_lg_jp/Documents/&#36001;&#25919;&#12464;&#12523;&#12540;&#12503;/12_&#36001;&#25919;&#29366;&#27841;&#36039;&#26009;&#38598;/R5&#36001;&#25919;&#29366;&#27841;&#36039;&#26009;&#38598;/03_2&#22238;&#30446;&#65288;&#22320;&#26041;&#20844;&#20250;&#35336;&#38306;&#20418;&#65289;/03_&#24066;&#30010;&#12363;&#12425;/02_&#25958;&#36032;&#24066;/1&#22238;&#30446;/&#12304;&#36001;&#25919;&#29366;&#27841;&#36039;&#26009;&#38598;&#12305;_182028_&#25958;&#36032;&#24066;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86569</v>
          </cell>
          <cell r="F3">
            <v>45588</v>
          </cell>
        </row>
        <row r="5">
          <cell r="A5" t="str">
            <v xml:space="preserve"> R02</v>
          </cell>
          <cell r="D5">
            <v>127822</v>
          </cell>
          <cell r="F5">
            <v>45483</v>
          </cell>
        </row>
        <row r="7">
          <cell r="A7" t="str">
            <v xml:space="preserve"> R03</v>
          </cell>
          <cell r="D7">
            <v>138201</v>
          </cell>
          <cell r="F7">
            <v>45945</v>
          </cell>
        </row>
        <row r="9">
          <cell r="A9" t="str">
            <v xml:space="preserve"> R04</v>
          </cell>
          <cell r="D9">
            <v>83601</v>
          </cell>
          <cell r="F9">
            <v>44475</v>
          </cell>
        </row>
        <row r="11">
          <cell r="A11" t="str">
            <v xml:space="preserve"> R05</v>
          </cell>
          <cell r="D11">
            <v>115745</v>
          </cell>
          <cell r="F11">
            <v>45982</v>
          </cell>
        </row>
        <row r="18">
          <cell r="B18" t="str">
            <v>R01</v>
          </cell>
          <cell r="C18" t="str">
            <v>R02</v>
          </cell>
          <cell r="D18" t="str">
            <v>R03</v>
          </cell>
          <cell r="E18" t="str">
            <v>R04</v>
          </cell>
          <cell r="F18" t="str">
            <v>R05</v>
          </cell>
        </row>
        <row r="19">
          <cell r="A19" t="str">
            <v>実質収支額</v>
          </cell>
          <cell r="B19">
            <v>10.199999999999999</v>
          </cell>
          <cell r="C19">
            <v>9.5500000000000007</v>
          </cell>
          <cell r="D19">
            <v>13.68</v>
          </cell>
          <cell r="E19">
            <v>13.05</v>
          </cell>
          <cell r="F19">
            <v>9.93</v>
          </cell>
        </row>
        <row r="20">
          <cell r="A20" t="str">
            <v>財政調整基金残高</v>
          </cell>
          <cell r="B20">
            <v>20.37</v>
          </cell>
          <cell r="C20">
            <v>18.87</v>
          </cell>
          <cell r="D20">
            <v>18.2</v>
          </cell>
          <cell r="E20">
            <v>18.739999999999998</v>
          </cell>
          <cell r="F20">
            <v>22.73</v>
          </cell>
        </row>
        <row r="21">
          <cell r="A21" t="str">
            <v>実質単年度収支</v>
          </cell>
          <cell r="B21">
            <v>-0.24</v>
          </cell>
          <cell r="C21">
            <v>-0.51</v>
          </cell>
          <cell r="D21">
            <v>5.82</v>
          </cell>
          <cell r="E21">
            <v>1.31</v>
          </cell>
          <cell r="F21">
            <v>5.16</v>
          </cell>
        </row>
        <row r="25">
          <cell r="B25" t="str">
            <v>R01</v>
          </cell>
          <cell r="C25"/>
          <cell r="D25" t="str">
            <v>R02</v>
          </cell>
          <cell r="E25"/>
          <cell r="F25" t="str">
            <v>R03</v>
          </cell>
          <cell r="G25"/>
          <cell r="H25" t="str">
            <v>R04</v>
          </cell>
          <cell r="I25"/>
          <cell r="J25" t="str">
            <v>R05</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0.28000000000000003</v>
          </cell>
          <cell r="F27" t="e">
            <v>#N/A</v>
          </cell>
          <cell r="G27">
            <v>0.33</v>
          </cell>
          <cell r="H27" t="e">
            <v>#N/A</v>
          </cell>
          <cell r="I27">
            <v>0.37</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港湾施設事業特別会計</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v>
          </cell>
          <cell r="D30" t="e">
            <v>#N/A</v>
          </cell>
          <cell r="E30">
            <v>0</v>
          </cell>
          <cell r="F30" t="e">
            <v>#N/A</v>
          </cell>
          <cell r="G30">
            <v>0.01</v>
          </cell>
          <cell r="H30" t="e">
            <v>#N/A</v>
          </cell>
          <cell r="I30">
            <v>0</v>
          </cell>
          <cell r="J30" t="e">
            <v>#N/A</v>
          </cell>
          <cell r="K30">
            <v>0</v>
          </cell>
        </row>
        <row r="31">
          <cell r="A31" t="str">
            <v>国民健康保険（事業勘定の部）特別会計</v>
          </cell>
          <cell r="B31" t="e">
            <v>#N/A</v>
          </cell>
          <cell r="C31">
            <v>0.02</v>
          </cell>
          <cell r="D31" t="e">
            <v>#N/A</v>
          </cell>
          <cell r="E31">
            <v>0.01</v>
          </cell>
          <cell r="F31" t="e">
            <v>#N/A</v>
          </cell>
          <cell r="G31">
            <v>0.02</v>
          </cell>
          <cell r="H31" t="e">
            <v>#N/A</v>
          </cell>
          <cell r="I31">
            <v>0.33</v>
          </cell>
          <cell r="J31" t="e">
            <v>#N/A</v>
          </cell>
          <cell r="K31">
            <v>0.09</v>
          </cell>
        </row>
        <row r="32">
          <cell r="A32" t="str">
            <v>介護保険特別会計</v>
          </cell>
          <cell r="B32" t="e">
            <v>#N/A</v>
          </cell>
          <cell r="C32">
            <v>0.37</v>
          </cell>
          <cell r="D32" t="e">
            <v>#N/A</v>
          </cell>
          <cell r="E32">
            <v>0.63</v>
          </cell>
          <cell r="F32" t="e">
            <v>#N/A</v>
          </cell>
          <cell r="G32">
            <v>0.72</v>
          </cell>
          <cell r="H32" t="e">
            <v>#N/A</v>
          </cell>
          <cell r="I32">
            <v>1.08</v>
          </cell>
          <cell r="J32" t="e">
            <v>#N/A</v>
          </cell>
          <cell r="K32">
            <v>1.28</v>
          </cell>
        </row>
        <row r="33">
          <cell r="A33" t="str">
            <v>下水道事業会計</v>
          </cell>
          <cell r="B33" t="e">
            <v>#N/A</v>
          </cell>
          <cell r="C33">
            <v>1.45</v>
          </cell>
          <cell r="D33" t="e">
            <v>#N/A</v>
          </cell>
          <cell r="E33">
            <v>2.33</v>
          </cell>
          <cell r="F33" t="e">
            <v>#N/A</v>
          </cell>
          <cell r="G33">
            <v>2.13</v>
          </cell>
          <cell r="H33" t="e">
            <v>#N/A</v>
          </cell>
          <cell r="I33">
            <v>2.34</v>
          </cell>
          <cell r="J33" t="e">
            <v>#N/A</v>
          </cell>
          <cell r="K33">
            <v>1.66</v>
          </cell>
        </row>
        <row r="34">
          <cell r="A34" t="str">
            <v>水道事業会計</v>
          </cell>
          <cell r="B34" t="e">
            <v>#N/A</v>
          </cell>
          <cell r="C34">
            <v>7.39</v>
          </cell>
          <cell r="D34" t="e">
            <v>#N/A</v>
          </cell>
          <cell r="E34">
            <v>7.09</v>
          </cell>
          <cell r="F34" t="e">
            <v>#N/A</v>
          </cell>
          <cell r="G34">
            <v>8</v>
          </cell>
          <cell r="H34" t="e">
            <v>#N/A</v>
          </cell>
          <cell r="I34">
            <v>8.7100000000000009</v>
          </cell>
          <cell r="J34" t="e">
            <v>#N/A</v>
          </cell>
          <cell r="K34">
            <v>8.34</v>
          </cell>
        </row>
        <row r="35">
          <cell r="A35" t="str">
            <v>一般会計</v>
          </cell>
          <cell r="B35" t="e">
            <v>#N/A</v>
          </cell>
          <cell r="C35">
            <v>10.199999999999999</v>
          </cell>
          <cell r="D35" t="e">
            <v>#N/A</v>
          </cell>
          <cell r="E35">
            <v>9.5399999999999991</v>
          </cell>
          <cell r="F35" t="e">
            <v>#N/A</v>
          </cell>
          <cell r="G35">
            <v>13.68</v>
          </cell>
          <cell r="H35" t="e">
            <v>#N/A</v>
          </cell>
          <cell r="I35">
            <v>13.05</v>
          </cell>
          <cell r="J35" t="e">
            <v>#N/A</v>
          </cell>
          <cell r="K35">
            <v>10.029999999999999</v>
          </cell>
        </row>
        <row r="36">
          <cell r="A36" t="str">
            <v>市立敦賀病院事業会計</v>
          </cell>
          <cell r="B36" t="e">
            <v>#N/A</v>
          </cell>
          <cell r="C36">
            <v>19.760000000000002</v>
          </cell>
          <cell r="D36" t="e">
            <v>#N/A</v>
          </cell>
          <cell r="E36">
            <v>23.09</v>
          </cell>
          <cell r="F36" t="e">
            <v>#N/A</v>
          </cell>
          <cell r="G36">
            <v>28.52</v>
          </cell>
          <cell r="H36" t="e">
            <v>#N/A</v>
          </cell>
          <cell r="I36">
            <v>28.14</v>
          </cell>
          <cell r="J36" t="e">
            <v>#N/A</v>
          </cell>
          <cell r="K36">
            <v>23.45</v>
          </cell>
        </row>
        <row r="40">
          <cell r="B40" t="str">
            <v>R01</v>
          </cell>
          <cell r="C40"/>
          <cell r="D40"/>
          <cell r="E40" t="str">
            <v>R02</v>
          </cell>
          <cell r="F40"/>
          <cell r="G40"/>
          <cell r="H40" t="str">
            <v>R03</v>
          </cell>
          <cell r="I40"/>
          <cell r="J40"/>
          <cell r="K40" t="str">
            <v>R04</v>
          </cell>
          <cell r="L40"/>
          <cell r="M40"/>
          <cell r="N40" t="str">
            <v>R05</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2217</v>
          </cell>
          <cell r="E42"/>
          <cell r="F42"/>
          <cell r="G42">
            <v>2206</v>
          </cell>
          <cell r="H42"/>
          <cell r="I42"/>
          <cell r="J42">
            <v>2298</v>
          </cell>
          <cell r="K42"/>
          <cell r="L42"/>
          <cell r="M42">
            <v>2442</v>
          </cell>
          <cell r="N42"/>
          <cell r="O42"/>
          <cell r="P42">
            <v>2492</v>
          </cell>
        </row>
        <row r="43">
          <cell r="A43" t="str">
            <v>一時借入金の利子</v>
          </cell>
          <cell r="B43" t="str">
            <v>-</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t="str">
            <v>-</v>
          </cell>
          <cell r="C44"/>
          <cell r="D44"/>
          <cell r="E44" t="str">
            <v>-</v>
          </cell>
          <cell r="F44"/>
          <cell r="G44"/>
          <cell r="H44" t="str">
            <v>-</v>
          </cell>
          <cell r="I44"/>
          <cell r="J44"/>
          <cell r="K44" t="str">
            <v>-</v>
          </cell>
          <cell r="L44"/>
          <cell r="M44"/>
          <cell r="N44" t="str">
            <v>-</v>
          </cell>
          <cell r="O44"/>
          <cell r="P44"/>
        </row>
        <row r="45">
          <cell r="A45" t="str">
            <v>組合等が起こした地方債の元利償還金に対する負担金等</v>
          </cell>
          <cell r="B45">
            <v>109</v>
          </cell>
          <cell r="C45"/>
          <cell r="D45"/>
          <cell r="E45">
            <v>114</v>
          </cell>
          <cell r="F45"/>
          <cell r="G45"/>
          <cell r="H45">
            <v>107</v>
          </cell>
          <cell r="I45"/>
          <cell r="J45"/>
          <cell r="K45">
            <v>105</v>
          </cell>
          <cell r="L45"/>
          <cell r="M45"/>
          <cell r="N45">
            <v>122</v>
          </cell>
          <cell r="O45"/>
          <cell r="P45"/>
        </row>
        <row r="46">
          <cell r="A46" t="str">
            <v>公営企業債の元利償還金に対する繰入金</v>
          </cell>
          <cell r="B46">
            <v>1113</v>
          </cell>
          <cell r="C46"/>
          <cell r="D46"/>
          <cell r="E46">
            <v>1040</v>
          </cell>
          <cell r="F46"/>
          <cell r="G46"/>
          <cell r="H46">
            <v>1028</v>
          </cell>
          <cell r="I46"/>
          <cell r="J46"/>
          <cell r="K46">
            <v>1029</v>
          </cell>
          <cell r="L46"/>
          <cell r="M46"/>
          <cell r="N46">
            <v>974</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1951</v>
          </cell>
          <cell r="C49"/>
          <cell r="D49"/>
          <cell r="E49">
            <v>1797</v>
          </cell>
          <cell r="F49"/>
          <cell r="G49"/>
          <cell r="H49">
            <v>1833</v>
          </cell>
          <cell r="I49"/>
          <cell r="J49"/>
          <cell r="K49">
            <v>1885</v>
          </cell>
          <cell r="L49"/>
          <cell r="M49"/>
          <cell r="N49">
            <v>1975</v>
          </cell>
          <cell r="O49"/>
          <cell r="P49"/>
        </row>
        <row r="50">
          <cell r="A50" t="str">
            <v>実質公債費比率の分子</v>
          </cell>
          <cell r="B50" t="e">
            <v>#N/A</v>
          </cell>
          <cell r="C50">
            <v>956</v>
          </cell>
          <cell r="D50" t="e">
            <v>#N/A</v>
          </cell>
          <cell r="E50" t="e">
            <v>#N/A</v>
          </cell>
          <cell r="F50">
            <v>745</v>
          </cell>
          <cell r="G50" t="e">
            <v>#N/A</v>
          </cell>
          <cell r="H50" t="e">
            <v>#N/A</v>
          </cell>
          <cell r="I50">
            <v>670</v>
          </cell>
          <cell r="J50" t="e">
            <v>#N/A</v>
          </cell>
          <cell r="K50" t="e">
            <v>#N/A</v>
          </cell>
          <cell r="L50">
            <v>577</v>
          </cell>
          <cell r="M50" t="e">
            <v>#N/A</v>
          </cell>
          <cell r="N50" t="e">
            <v>#N/A</v>
          </cell>
          <cell r="O50">
            <v>579</v>
          </cell>
          <cell r="P50" t="e">
            <v>#N/A</v>
          </cell>
        </row>
        <row r="54">
          <cell r="B54" t="str">
            <v>R01</v>
          </cell>
          <cell r="C54"/>
          <cell r="D54"/>
          <cell r="E54" t="str">
            <v>R02</v>
          </cell>
          <cell r="F54"/>
          <cell r="G54"/>
          <cell r="H54" t="str">
            <v>R03</v>
          </cell>
          <cell r="I54"/>
          <cell r="J54"/>
          <cell r="K54" t="str">
            <v>R04</v>
          </cell>
          <cell r="L54"/>
          <cell r="M54"/>
          <cell r="N54" t="str">
            <v>R05</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23532</v>
          </cell>
          <cell r="E56"/>
          <cell r="F56"/>
          <cell r="G56">
            <v>26168</v>
          </cell>
          <cell r="H56"/>
          <cell r="I56"/>
          <cell r="J56">
            <v>26292</v>
          </cell>
          <cell r="K56"/>
          <cell r="L56"/>
          <cell r="M56">
            <v>26253</v>
          </cell>
          <cell r="N56"/>
          <cell r="O56"/>
          <cell r="P56">
            <v>26130</v>
          </cell>
        </row>
        <row r="57">
          <cell r="A57" t="str">
            <v>充当可能特定歳入</v>
          </cell>
          <cell r="B57"/>
          <cell r="C57"/>
          <cell r="D57">
            <v>4509</v>
          </cell>
          <cell r="E57"/>
          <cell r="F57"/>
          <cell r="G57">
            <v>4038</v>
          </cell>
          <cell r="H57"/>
          <cell r="I57"/>
          <cell r="J57">
            <v>4201</v>
          </cell>
          <cell r="K57"/>
          <cell r="L57"/>
          <cell r="M57">
            <v>4551</v>
          </cell>
          <cell r="N57"/>
          <cell r="O57"/>
          <cell r="P57">
            <v>4707</v>
          </cell>
        </row>
        <row r="58">
          <cell r="A58" t="str">
            <v>充当可能基金</v>
          </cell>
          <cell r="B58"/>
          <cell r="C58"/>
          <cell r="D58">
            <v>12364</v>
          </cell>
          <cell r="E58"/>
          <cell r="F58"/>
          <cell r="G58">
            <v>13312</v>
          </cell>
          <cell r="H58"/>
          <cell r="I58"/>
          <cell r="J58">
            <v>15867</v>
          </cell>
          <cell r="K58"/>
          <cell r="L58"/>
          <cell r="M58">
            <v>19873</v>
          </cell>
          <cell r="N58"/>
          <cell r="O58"/>
          <cell r="P58">
            <v>22078</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t="str">
            <v>-</v>
          </cell>
          <cell r="C61"/>
          <cell r="D61"/>
          <cell r="E61" t="str">
            <v>-</v>
          </cell>
          <cell r="F61"/>
          <cell r="G61"/>
          <cell r="H61" t="str">
            <v>-</v>
          </cell>
          <cell r="I61"/>
          <cell r="J61"/>
          <cell r="K61" t="str">
            <v>-</v>
          </cell>
          <cell r="L61"/>
          <cell r="M61"/>
          <cell r="N61" t="str">
            <v>-</v>
          </cell>
          <cell r="O61"/>
          <cell r="P61"/>
        </row>
        <row r="62">
          <cell r="A62" t="str">
            <v>退職手当負担見込額</v>
          </cell>
          <cell r="B62">
            <v>3453</v>
          </cell>
          <cell r="C62"/>
          <cell r="D62"/>
          <cell r="E62">
            <v>4102</v>
          </cell>
          <cell r="F62"/>
          <cell r="G62"/>
          <cell r="H62">
            <v>4079</v>
          </cell>
          <cell r="I62"/>
          <cell r="J62"/>
          <cell r="K62">
            <v>4124</v>
          </cell>
          <cell r="L62"/>
          <cell r="M62"/>
          <cell r="N62">
            <v>4253</v>
          </cell>
          <cell r="O62"/>
          <cell r="P62"/>
        </row>
        <row r="63">
          <cell r="A63" t="str">
            <v>組合等負担等見込額</v>
          </cell>
          <cell r="B63">
            <v>523</v>
          </cell>
          <cell r="C63"/>
          <cell r="D63"/>
          <cell r="E63">
            <v>829</v>
          </cell>
          <cell r="F63"/>
          <cell r="G63"/>
          <cell r="H63">
            <v>1497</v>
          </cell>
          <cell r="I63"/>
          <cell r="J63"/>
          <cell r="K63">
            <v>1606</v>
          </cell>
          <cell r="L63"/>
          <cell r="M63"/>
          <cell r="N63">
            <v>1520</v>
          </cell>
          <cell r="O63"/>
          <cell r="P63"/>
        </row>
        <row r="64">
          <cell r="A64" t="str">
            <v>公営企業債等繰入見込額</v>
          </cell>
          <cell r="B64">
            <v>10435</v>
          </cell>
          <cell r="C64"/>
          <cell r="D64"/>
          <cell r="E64">
            <v>9864</v>
          </cell>
          <cell r="F64"/>
          <cell r="G64"/>
          <cell r="H64">
            <v>9473</v>
          </cell>
          <cell r="I64"/>
          <cell r="J64"/>
          <cell r="K64">
            <v>9248</v>
          </cell>
          <cell r="L64"/>
          <cell r="M64"/>
          <cell r="N64">
            <v>8735</v>
          </cell>
          <cell r="O64"/>
          <cell r="P64"/>
        </row>
        <row r="65">
          <cell r="A65" t="str">
            <v>債務負担行為に基づく支出予定額</v>
          </cell>
          <cell r="B65" t="str">
            <v>-</v>
          </cell>
          <cell r="C65"/>
          <cell r="D65"/>
          <cell r="E65" t="str">
            <v>-</v>
          </cell>
          <cell r="F65"/>
          <cell r="G65"/>
          <cell r="H65" t="str">
            <v>-</v>
          </cell>
          <cell r="I65"/>
          <cell r="J65"/>
          <cell r="K65" t="str">
            <v>-</v>
          </cell>
          <cell r="L65"/>
          <cell r="M65"/>
          <cell r="N65" t="str">
            <v>-</v>
          </cell>
          <cell r="O65"/>
          <cell r="P65"/>
        </row>
        <row r="66">
          <cell r="A66" t="str">
            <v>一般会計等に係る地方債の現在高</v>
          </cell>
          <cell r="B66">
            <v>22132</v>
          </cell>
          <cell r="C66"/>
          <cell r="D66"/>
          <cell r="E66">
            <v>24884</v>
          </cell>
          <cell r="F66"/>
          <cell r="G66"/>
          <cell r="H66">
            <v>27730</v>
          </cell>
          <cell r="I66"/>
          <cell r="J66"/>
          <cell r="K66">
            <v>27858</v>
          </cell>
          <cell r="L66"/>
          <cell r="M66"/>
          <cell r="N66">
            <v>28045</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3160</v>
          </cell>
          <cell r="C72">
            <v>3160</v>
          </cell>
          <cell r="D72">
            <v>3874</v>
          </cell>
        </row>
        <row r="73">
          <cell r="A73" t="str">
            <v>減債基金</v>
          </cell>
          <cell r="B73">
            <v>1982</v>
          </cell>
          <cell r="C73">
            <v>2682</v>
          </cell>
          <cell r="D73">
            <v>2748</v>
          </cell>
        </row>
        <row r="74">
          <cell r="A74" t="str">
            <v>その他特定目的基金</v>
          </cell>
          <cell r="B74">
            <v>11089</v>
          </cell>
          <cell r="C74">
            <v>14279</v>
          </cell>
          <cell r="D74">
            <v>15403</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18</v>
      </c>
      <c r="C2" s="41"/>
      <c r="D2" s="42"/>
    </row>
    <row r="3" spans="1:119" ht="18.75" customHeight="1" thickBot="1" x14ac:dyDescent="0.2">
      <c r="A3" s="40"/>
      <c r="B3" s="586" t="s">
        <v>19</v>
      </c>
      <c r="C3" s="587"/>
      <c r="D3" s="587"/>
      <c r="E3" s="588"/>
      <c r="F3" s="588"/>
      <c r="G3" s="588"/>
      <c r="H3" s="588"/>
      <c r="I3" s="588"/>
      <c r="J3" s="588"/>
      <c r="K3" s="588"/>
      <c r="L3" s="588" t="s">
        <v>20</v>
      </c>
      <c r="M3" s="588"/>
      <c r="N3" s="588"/>
      <c r="O3" s="588"/>
      <c r="P3" s="588"/>
      <c r="Q3" s="588"/>
      <c r="R3" s="591"/>
      <c r="S3" s="591"/>
      <c r="T3" s="591"/>
      <c r="U3" s="591"/>
      <c r="V3" s="592"/>
      <c r="W3" s="482" t="s">
        <v>21</v>
      </c>
      <c r="X3" s="483"/>
      <c r="Y3" s="483"/>
      <c r="Z3" s="483"/>
      <c r="AA3" s="483"/>
      <c r="AB3" s="587"/>
      <c r="AC3" s="591" t="s">
        <v>22</v>
      </c>
      <c r="AD3" s="483"/>
      <c r="AE3" s="483"/>
      <c r="AF3" s="483"/>
      <c r="AG3" s="483"/>
      <c r="AH3" s="483"/>
      <c r="AI3" s="483"/>
      <c r="AJ3" s="483"/>
      <c r="AK3" s="483"/>
      <c r="AL3" s="553"/>
      <c r="AM3" s="482" t="s">
        <v>23</v>
      </c>
      <c r="AN3" s="483"/>
      <c r="AO3" s="483"/>
      <c r="AP3" s="483"/>
      <c r="AQ3" s="483"/>
      <c r="AR3" s="483"/>
      <c r="AS3" s="483"/>
      <c r="AT3" s="483"/>
      <c r="AU3" s="483"/>
      <c r="AV3" s="483"/>
      <c r="AW3" s="483"/>
      <c r="AX3" s="553"/>
      <c r="AY3" s="545" t="s">
        <v>24</v>
      </c>
      <c r="AZ3" s="546"/>
      <c r="BA3" s="546"/>
      <c r="BB3" s="546"/>
      <c r="BC3" s="546"/>
      <c r="BD3" s="546"/>
      <c r="BE3" s="546"/>
      <c r="BF3" s="546"/>
      <c r="BG3" s="546"/>
      <c r="BH3" s="546"/>
      <c r="BI3" s="546"/>
      <c r="BJ3" s="546"/>
      <c r="BK3" s="546"/>
      <c r="BL3" s="546"/>
      <c r="BM3" s="595"/>
      <c r="BN3" s="482" t="s">
        <v>25</v>
      </c>
      <c r="BO3" s="483"/>
      <c r="BP3" s="483"/>
      <c r="BQ3" s="483"/>
      <c r="BR3" s="483"/>
      <c r="BS3" s="483"/>
      <c r="BT3" s="483"/>
      <c r="BU3" s="553"/>
      <c r="BV3" s="482" t="s">
        <v>26</v>
      </c>
      <c r="BW3" s="483"/>
      <c r="BX3" s="483"/>
      <c r="BY3" s="483"/>
      <c r="BZ3" s="483"/>
      <c r="CA3" s="483"/>
      <c r="CB3" s="483"/>
      <c r="CC3" s="553"/>
      <c r="CD3" s="545" t="s">
        <v>24</v>
      </c>
      <c r="CE3" s="546"/>
      <c r="CF3" s="546"/>
      <c r="CG3" s="546"/>
      <c r="CH3" s="546"/>
      <c r="CI3" s="546"/>
      <c r="CJ3" s="546"/>
      <c r="CK3" s="546"/>
      <c r="CL3" s="546"/>
      <c r="CM3" s="546"/>
      <c r="CN3" s="546"/>
      <c r="CO3" s="546"/>
      <c r="CP3" s="546"/>
      <c r="CQ3" s="546"/>
      <c r="CR3" s="546"/>
      <c r="CS3" s="595"/>
      <c r="CT3" s="482" t="s">
        <v>27</v>
      </c>
      <c r="CU3" s="483"/>
      <c r="CV3" s="483"/>
      <c r="CW3" s="483"/>
      <c r="CX3" s="483"/>
      <c r="CY3" s="483"/>
      <c r="CZ3" s="483"/>
      <c r="DA3" s="553"/>
      <c r="DB3" s="482" t="s">
        <v>28</v>
      </c>
      <c r="DC3" s="483"/>
      <c r="DD3" s="483"/>
      <c r="DE3" s="483"/>
      <c r="DF3" s="483"/>
      <c r="DG3" s="483"/>
      <c r="DH3" s="483"/>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09"/>
      <c r="AN4" s="439"/>
      <c r="AO4" s="439"/>
      <c r="AP4" s="439"/>
      <c r="AQ4" s="439"/>
      <c r="AR4" s="439"/>
      <c r="AS4" s="439"/>
      <c r="AT4" s="439"/>
      <c r="AU4" s="439"/>
      <c r="AV4" s="439"/>
      <c r="AW4" s="439"/>
      <c r="AX4" s="594"/>
      <c r="AY4" s="405" t="s">
        <v>29</v>
      </c>
      <c r="AZ4" s="406"/>
      <c r="BA4" s="406"/>
      <c r="BB4" s="406"/>
      <c r="BC4" s="406"/>
      <c r="BD4" s="406"/>
      <c r="BE4" s="406"/>
      <c r="BF4" s="406"/>
      <c r="BG4" s="406"/>
      <c r="BH4" s="406"/>
      <c r="BI4" s="406"/>
      <c r="BJ4" s="406"/>
      <c r="BK4" s="406"/>
      <c r="BL4" s="406"/>
      <c r="BM4" s="407"/>
      <c r="BN4" s="408">
        <v>49093294</v>
      </c>
      <c r="BO4" s="409"/>
      <c r="BP4" s="409"/>
      <c r="BQ4" s="409"/>
      <c r="BR4" s="409"/>
      <c r="BS4" s="409"/>
      <c r="BT4" s="409"/>
      <c r="BU4" s="410"/>
      <c r="BV4" s="408">
        <v>45637230</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9.9</v>
      </c>
      <c r="CU4" s="583"/>
      <c r="CV4" s="583"/>
      <c r="CW4" s="583"/>
      <c r="CX4" s="583"/>
      <c r="CY4" s="583"/>
      <c r="CZ4" s="583"/>
      <c r="DA4" s="584"/>
      <c r="DB4" s="582">
        <v>13.1</v>
      </c>
      <c r="DC4" s="583"/>
      <c r="DD4" s="583"/>
      <c r="DE4" s="583"/>
      <c r="DF4" s="583"/>
      <c r="DG4" s="583"/>
      <c r="DH4" s="583"/>
      <c r="DI4" s="584"/>
    </row>
    <row r="5" spans="1:119" ht="18.75" customHeight="1" x14ac:dyDescent="0.15">
      <c r="A5" s="40"/>
      <c r="B5" s="589"/>
      <c r="C5" s="440"/>
      <c r="D5" s="440"/>
      <c r="E5" s="590"/>
      <c r="F5" s="590"/>
      <c r="G5" s="590"/>
      <c r="H5" s="590"/>
      <c r="I5" s="590"/>
      <c r="J5" s="590"/>
      <c r="K5" s="590"/>
      <c r="L5" s="590"/>
      <c r="M5" s="590"/>
      <c r="N5" s="590"/>
      <c r="O5" s="590"/>
      <c r="P5" s="590"/>
      <c r="Q5" s="590"/>
      <c r="R5" s="438"/>
      <c r="S5" s="438"/>
      <c r="T5" s="438"/>
      <c r="U5" s="438"/>
      <c r="V5" s="593"/>
      <c r="W5" s="509"/>
      <c r="X5" s="439"/>
      <c r="Y5" s="439"/>
      <c r="Z5" s="439"/>
      <c r="AA5" s="439"/>
      <c r="AB5" s="440"/>
      <c r="AC5" s="438"/>
      <c r="AD5" s="439"/>
      <c r="AE5" s="439"/>
      <c r="AF5" s="439"/>
      <c r="AG5" s="439"/>
      <c r="AH5" s="439"/>
      <c r="AI5" s="439"/>
      <c r="AJ5" s="439"/>
      <c r="AK5" s="439"/>
      <c r="AL5" s="594"/>
      <c r="AM5" s="472" t="s">
        <v>31</v>
      </c>
      <c r="AN5" s="387"/>
      <c r="AO5" s="387"/>
      <c r="AP5" s="387"/>
      <c r="AQ5" s="387"/>
      <c r="AR5" s="387"/>
      <c r="AS5" s="387"/>
      <c r="AT5" s="388"/>
      <c r="AU5" s="460" t="s">
        <v>32</v>
      </c>
      <c r="AV5" s="461"/>
      <c r="AW5" s="461"/>
      <c r="AX5" s="461"/>
      <c r="AY5" s="393" t="s">
        <v>33</v>
      </c>
      <c r="AZ5" s="394"/>
      <c r="BA5" s="394"/>
      <c r="BB5" s="394"/>
      <c r="BC5" s="394"/>
      <c r="BD5" s="394"/>
      <c r="BE5" s="394"/>
      <c r="BF5" s="394"/>
      <c r="BG5" s="394"/>
      <c r="BH5" s="394"/>
      <c r="BI5" s="394"/>
      <c r="BJ5" s="394"/>
      <c r="BK5" s="394"/>
      <c r="BL5" s="394"/>
      <c r="BM5" s="395"/>
      <c r="BN5" s="413">
        <v>46847008</v>
      </c>
      <c r="BO5" s="414"/>
      <c r="BP5" s="414"/>
      <c r="BQ5" s="414"/>
      <c r="BR5" s="414"/>
      <c r="BS5" s="414"/>
      <c r="BT5" s="414"/>
      <c r="BU5" s="415"/>
      <c r="BV5" s="413">
        <v>43249863</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94.7</v>
      </c>
      <c r="CU5" s="384"/>
      <c r="CV5" s="384"/>
      <c r="CW5" s="384"/>
      <c r="CX5" s="384"/>
      <c r="CY5" s="384"/>
      <c r="CZ5" s="384"/>
      <c r="DA5" s="385"/>
      <c r="DB5" s="383">
        <v>91.9</v>
      </c>
      <c r="DC5" s="384"/>
      <c r="DD5" s="384"/>
      <c r="DE5" s="384"/>
      <c r="DF5" s="384"/>
      <c r="DG5" s="384"/>
      <c r="DH5" s="384"/>
      <c r="DI5" s="385"/>
    </row>
    <row r="6" spans="1:119" ht="18.75" customHeight="1" x14ac:dyDescent="0.15">
      <c r="A6" s="40"/>
      <c r="B6" s="559" t="s">
        <v>35</v>
      </c>
      <c r="C6" s="437"/>
      <c r="D6" s="437"/>
      <c r="E6" s="560"/>
      <c r="F6" s="560"/>
      <c r="G6" s="560"/>
      <c r="H6" s="560"/>
      <c r="I6" s="560"/>
      <c r="J6" s="560"/>
      <c r="K6" s="560"/>
      <c r="L6" s="560" t="s">
        <v>36</v>
      </c>
      <c r="M6" s="560"/>
      <c r="N6" s="560"/>
      <c r="O6" s="560"/>
      <c r="P6" s="560"/>
      <c r="Q6" s="560"/>
      <c r="R6" s="435"/>
      <c r="S6" s="435"/>
      <c r="T6" s="435"/>
      <c r="U6" s="435"/>
      <c r="V6" s="566"/>
      <c r="W6" s="494" t="s">
        <v>37</v>
      </c>
      <c r="X6" s="436"/>
      <c r="Y6" s="436"/>
      <c r="Z6" s="436"/>
      <c r="AA6" s="436"/>
      <c r="AB6" s="437"/>
      <c r="AC6" s="571" t="s">
        <v>38</v>
      </c>
      <c r="AD6" s="572"/>
      <c r="AE6" s="572"/>
      <c r="AF6" s="572"/>
      <c r="AG6" s="572"/>
      <c r="AH6" s="572"/>
      <c r="AI6" s="572"/>
      <c r="AJ6" s="572"/>
      <c r="AK6" s="572"/>
      <c r="AL6" s="573"/>
      <c r="AM6" s="472" t="s">
        <v>39</v>
      </c>
      <c r="AN6" s="387"/>
      <c r="AO6" s="387"/>
      <c r="AP6" s="387"/>
      <c r="AQ6" s="387"/>
      <c r="AR6" s="387"/>
      <c r="AS6" s="387"/>
      <c r="AT6" s="388"/>
      <c r="AU6" s="460" t="s">
        <v>32</v>
      </c>
      <c r="AV6" s="461"/>
      <c r="AW6" s="461"/>
      <c r="AX6" s="461"/>
      <c r="AY6" s="393" t="s">
        <v>40</v>
      </c>
      <c r="AZ6" s="394"/>
      <c r="BA6" s="394"/>
      <c r="BB6" s="394"/>
      <c r="BC6" s="394"/>
      <c r="BD6" s="394"/>
      <c r="BE6" s="394"/>
      <c r="BF6" s="394"/>
      <c r="BG6" s="394"/>
      <c r="BH6" s="394"/>
      <c r="BI6" s="394"/>
      <c r="BJ6" s="394"/>
      <c r="BK6" s="394"/>
      <c r="BL6" s="394"/>
      <c r="BM6" s="395"/>
      <c r="BN6" s="413">
        <v>2246286</v>
      </c>
      <c r="BO6" s="414"/>
      <c r="BP6" s="414"/>
      <c r="BQ6" s="414"/>
      <c r="BR6" s="414"/>
      <c r="BS6" s="414"/>
      <c r="BT6" s="414"/>
      <c r="BU6" s="415"/>
      <c r="BV6" s="413">
        <v>2387367</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95.7</v>
      </c>
      <c r="CU6" s="557"/>
      <c r="CV6" s="557"/>
      <c r="CW6" s="557"/>
      <c r="CX6" s="557"/>
      <c r="CY6" s="557"/>
      <c r="CZ6" s="557"/>
      <c r="DA6" s="558"/>
      <c r="DB6" s="556">
        <v>93.9</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72" t="s">
        <v>42</v>
      </c>
      <c r="AN7" s="387"/>
      <c r="AO7" s="387"/>
      <c r="AP7" s="387"/>
      <c r="AQ7" s="387"/>
      <c r="AR7" s="387"/>
      <c r="AS7" s="387"/>
      <c r="AT7" s="388"/>
      <c r="AU7" s="460" t="s">
        <v>32</v>
      </c>
      <c r="AV7" s="461"/>
      <c r="AW7" s="461"/>
      <c r="AX7" s="461"/>
      <c r="AY7" s="393" t="s">
        <v>43</v>
      </c>
      <c r="AZ7" s="394"/>
      <c r="BA7" s="394"/>
      <c r="BB7" s="394"/>
      <c r="BC7" s="394"/>
      <c r="BD7" s="394"/>
      <c r="BE7" s="394"/>
      <c r="BF7" s="394"/>
      <c r="BG7" s="394"/>
      <c r="BH7" s="394"/>
      <c r="BI7" s="394"/>
      <c r="BJ7" s="394"/>
      <c r="BK7" s="394"/>
      <c r="BL7" s="394"/>
      <c r="BM7" s="395"/>
      <c r="BN7" s="413">
        <v>553930</v>
      </c>
      <c r="BO7" s="414"/>
      <c r="BP7" s="414"/>
      <c r="BQ7" s="414"/>
      <c r="BR7" s="414"/>
      <c r="BS7" s="414"/>
      <c r="BT7" s="414"/>
      <c r="BU7" s="415"/>
      <c r="BV7" s="413">
        <v>185738</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17045470</v>
      </c>
      <c r="CU7" s="414"/>
      <c r="CV7" s="414"/>
      <c r="CW7" s="414"/>
      <c r="CX7" s="414"/>
      <c r="CY7" s="414"/>
      <c r="CZ7" s="414"/>
      <c r="DA7" s="415"/>
      <c r="DB7" s="413">
        <v>16864695</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84"/>
      <c r="X8" s="485"/>
      <c r="Y8" s="485"/>
      <c r="Z8" s="485"/>
      <c r="AA8" s="485"/>
      <c r="AB8" s="495"/>
      <c r="AC8" s="576"/>
      <c r="AD8" s="577"/>
      <c r="AE8" s="577"/>
      <c r="AF8" s="577"/>
      <c r="AG8" s="577"/>
      <c r="AH8" s="577"/>
      <c r="AI8" s="577"/>
      <c r="AJ8" s="577"/>
      <c r="AK8" s="577"/>
      <c r="AL8" s="578"/>
      <c r="AM8" s="472" t="s">
        <v>45</v>
      </c>
      <c r="AN8" s="387"/>
      <c r="AO8" s="387"/>
      <c r="AP8" s="387"/>
      <c r="AQ8" s="387"/>
      <c r="AR8" s="387"/>
      <c r="AS8" s="387"/>
      <c r="AT8" s="388"/>
      <c r="AU8" s="460" t="s">
        <v>46</v>
      </c>
      <c r="AV8" s="461"/>
      <c r="AW8" s="461"/>
      <c r="AX8" s="461"/>
      <c r="AY8" s="393" t="s">
        <v>47</v>
      </c>
      <c r="AZ8" s="394"/>
      <c r="BA8" s="394"/>
      <c r="BB8" s="394"/>
      <c r="BC8" s="394"/>
      <c r="BD8" s="394"/>
      <c r="BE8" s="394"/>
      <c r="BF8" s="394"/>
      <c r="BG8" s="394"/>
      <c r="BH8" s="394"/>
      <c r="BI8" s="394"/>
      <c r="BJ8" s="394"/>
      <c r="BK8" s="394"/>
      <c r="BL8" s="394"/>
      <c r="BM8" s="395"/>
      <c r="BN8" s="413">
        <v>1692356</v>
      </c>
      <c r="BO8" s="414"/>
      <c r="BP8" s="414"/>
      <c r="BQ8" s="414"/>
      <c r="BR8" s="414"/>
      <c r="BS8" s="414"/>
      <c r="BT8" s="414"/>
      <c r="BU8" s="415"/>
      <c r="BV8" s="413">
        <v>2201629</v>
      </c>
      <c r="BW8" s="414"/>
      <c r="BX8" s="414"/>
      <c r="BY8" s="414"/>
      <c r="BZ8" s="414"/>
      <c r="CA8" s="414"/>
      <c r="CB8" s="414"/>
      <c r="CC8" s="415"/>
      <c r="CD8" s="422" t="s">
        <v>48</v>
      </c>
      <c r="CE8" s="367"/>
      <c r="CF8" s="367"/>
      <c r="CG8" s="367"/>
      <c r="CH8" s="367"/>
      <c r="CI8" s="367"/>
      <c r="CJ8" s="367"/>
      <c r="CK8" s="367"/>
      <c r="CL8" s="367"/>
      <c r="CM8" s="367"/>
      <c r="CN8" s="367"/>
      <c r="CO8" s="367"/>
      <c r="CP8" s="367"/>
      <c r="CQ8" s="367"/>
      <c r="CR8" s="367"/>
      <c r="CS8" s="423"/>
      <c r="CT8" s="516">
        <v>0.86</v>
      </c>
      <c r="CU8" s="517"/>
      <c r="CV8" s="517"/>
      <c r="CW8" s="517"/>
      <c r="CX8" s="517"/>
      <c r="CY8" s="517"/>
      <c r="CZ8" s="517"/>
      <c r="DA8" s="518"/>
      <c r="DB8" s="516">
        <v>0.88</v>
      </c>
      <c r="DC8" s="517"/>
      <c r="DD8" s="517"/>
      <c r="DE8" s="517"/>
      <c r="DF8" s="517"/>
      <c r="DG8" s="517"/>
      <c r="DH8" s="517"/>
      <c r="DI8" s="518"/>
    </row>
    <row r="9" spans="1:119" ht="18.75" customHeight="1" thickBot="1" x14ac:dyDescent="0.2">
      <c r="A9" s="40"/>
      <c r="B9" s="545" t="s">
        <v>49</v>
      </c>
      <c r="C9" s="546"/>
      <c r="D9" s="546"/>
      <c r="E9" s="546"/>
      <c r="F9" s="546"/>
      <c r="G9" s="546"/>
      <c r="H9" s="546"/>
      <c r="I9" s="546"/>
      <c r="J9" s="546"/>
      <c r="K9" s="466"/>
      <c r="L9" s="547" t="s">
        <v>50</v>
      </c>
      <c r="M9" s="548"/>
      <c r="N9" s="548"/>
      <c r="O9" s="548"/>
      <c r="P9" s="548"/>
      <c r="Q9" s="549"/>
      <c r="R9" s="550">
        <v>64264</v>
      </c>
      <c r="S9" s="551"/>
      <c r="T9" s="551"/>
      <c r="U9" s="551"/>
      <c r="V9" s="552"/>
      <c r="W9" s="482" t="s">
        <v>51</v>
      </c>
      <c r="X9" s="483"/>
      <c r="Y9" s="483"/>
      <c r="Z9" s="483"/>
      <c r="AA9" s="483"/>
      <c r="AB9" s="483"/>
      <c r="AC9" s="483"/>
      <c r="AD9" s="483"/>
      <c r="AE9" s="483"/>
      <c r="AF9" s="483"/>
      <c r="AG9" s="483"/>
      <c r="AH9" s="483"/>
      <c r="AI9" s="483"/>
      <c r="AJ9" s="483"/>
      <c r="AK9" s="483"/>
      <c r="AL9" s="553"/>
      <c r="AM9" s="472" t="s">
        <v>52</v>
      </c>
      <c r="AN9" s="387"/>
      <c r="AO9" s="387"/>
      <c r="AP9" s="387"/>
      <c r="AQ9" s="387"/>
      <c r="AR9" s="387"/>
      <c r="AS9" s="387"/>
      <c r="AT9" s="388"/>
      <c r="AU9" s="460" t="s">
        <v>46</v>
      </c>
      <c r="AV9" s="461"/>
      <c r="AW9" s="461"/>
      <c r="AX9" s="461"/>
      <c r="AY9" s="393" t="s">
        <v>53</v>
      </c>
      <c r="AZ9" s="394"/>
      <c r="BA9" s="394"/>
      <c r="BB9" s="394"/>
      <c r="BC9" s="394"/>
      <c r="BD9" s="394"/>
      <c r="BE9" s="394"/>
      <c r="BF9" s="394"/>
      <c r="BG9" s="394"/>
      <c r="BH9" s="394"/>
      <c r="BI9" s="394"/>
      <c r="BJ9" s="394"/>
      <c r="BK9" s="394"/>
      <c r="BL9" s="394"/>
      <c r="BM9" s="395"/>
      <c r="BN9" s="413">
        <v>-509273</v>
      </c>
      <c r="BO9" s="414"/>
      <c r="BP9" s="414"/>
      <c r="BQ9" s="414"/>
      <c r="BR9" s="414"/>
      <c r="BS9" s="414"/>
      <c r="BT9" s="414"/>
      <c r="BU9" s="415"/>
      <c r="BV9" s="413">
        <v>-174315</v>
      </c>
      <c r="BW9" s="414"/>
      <c r="BX9" s="414"/>
      <c r="BY9" s="414"/>
      <c r="BZ9" s="414"/>
      <c r="CA9" s="414"/>
      <c r="CB9" s="414"/>
      <c r="CC9" s="415"/>
      <c r="CD9" s="422" t="s">
        <v>54</v>
      </c>
      <c r="CE9" s="367"/>
      <c r="CF9" s="367"/>
      <c r="CG9" s="367"/>
      <c r="CH9" s="367"/>
      <c r="CI9" s="367"/>
      <c r="CJ9" s="367"/>
      <c r="CK9" s="367"/>
      <c r="CL9" s="367"/>
      <c r="CM9" s="367"/>
      <c r="CN9" s="367"/>
      <c r="CO9" s="367"/>
      <c r="CP9" s="367"/>
      <c r="CQ9" s="367"/>
      <c r="CR9" s="367"/>
      <c r="CS9" s="423"/>
      <c r="CT9" s="383">
        <v>8.6</v>
      </c>
      <c r="CU9" s="384"/>
      <c r="CV9" s="384"/>
      <c r="CW9" s="384"/>
      <c r="CX9" s="384"/>
      <c r="CY9" s="384"/>
      <c r="CZ9" s="384"/>
      <c r="DA9" s="385"/>
      <c r="DB9" s="383">
        <v>7.3</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55</v>
      </c>
      <c r="M10" s="387"/>
      <c r="N10" s="387"/>
      <c r="O10" s="387"/>
      <c r="P10" s="387"/>
      <c r="Q10" s="388"/>
      <c r="R10" s="389">
        <v>66165</v>
      </c>
      <c r="S10" s="390"/>
      <c r="T10" s="390"/>
      <c r="U10" s="390"/>
      <c r="V10" s="392"/>
      <c r="W10" s="554"/>
      <c r="X10" s="364"/>
      <c r="Y10" s="364"/>
      <c r="Z10" s="364"/>
      <c r="AA10" s="364"/>
      <c r="AB10" s="364"/>
      <c r="AC10" s="364"/>
      <c r="AD10" s="364"/>
      <c r="AE10" s="364"/>
      <c r="AF10" s="364"/>
      <c r="AG10" s="364"/>
      <c r="AH10" s="364"/>
      <c r="AI10" s="364"/>
      <c r="AJ10" s="364"/>
      <c r="AK10" s="364"/>
      <c r="AL10" s="555"/>
      <c r="AM10" s="472" t="s">
        <v>56</v>
      </c>
      <c r="AN10" s="387"/>
      <c r="AO10" s="387"/>
      <c r="AP10" s="387"/>
      <c r="AQ10" s="387"/>
      <c r="AR10" s="387"/>
      <c r="AS10" s="387"/>
      <c r="AT10" s="388"/>
      <c r="AU10" s="460" t="s">
        <v>32</v>
      </c>
      <c r="AV10" s="461"/>
      <c r="AW10" s="461"/>
      <c r="AX10" s="461"/>
      <c r="AY10" s="393" t="s">
        <v>57</v>
      </c>
      <c r="AZ10" s="394"/>
      <c r="BA10" s="394"/>
      <c r="BB10" s="394"/>
      <c r="BC10" s="394"/>
      <c r="BD10" s="394"/>
      <c r="BE10" s="394"/>
      <c r="BF10" s="394"/>
      <c r="BG10" s="394"/>
      <c r="BH10" s="394"/>
      <c r="BI10" s="394"/>
      <c r="BJ10" s="394"/>
      <c r="BK10" s="394"/>
      <c r="BL10" s="394"/>
      <c r="BM10" s="395"/>
      <c r="BN10" s="413">
        <v>750142</v>
      </c>
      <c r="BO10" s="414"/>
      <c r="BP10" s="414"/>
      <c r="BQ10" s="414"/>
      <c r="BR10" s="414"/>
      <c r="BS10" s="414"/>
      <c r="BT10" s="414"/>
      <c r="BU10" s="415"/>
      <c r="BV10" s="413">
        <v>273</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72" t="s">
        <v>61</v>
      </c>
      <c r="AN11" s="387"/>
      <c r="AO11" s="387"/>
      <c r="AP11" s="387"/>
      <c r="AQ11" s="387"/>
      <c r="AR11" s="387"/>
      <c r="AS11" s="387"/>
      <c r="AT11" s="388"/>
      <c r="AU11" s="460" t="s">
        <v>32</v>
      </c>
      <c r="AV11" s="461"/>
      <c r="AW11" s="461"/>
      <c r="AX11" s="461"/>
      <c r="AY11" s="393" t="s">
        <v>62</v>
      </c>
      <c r="AZ11" s="394"/>
      <c r="BA11" s="394"/>
      <c r="BB11" s="394"/>
      <c r="BC11" s="394"/>
      <c r="BD11" s="394"/>
      <c r="BE11" s="394"/>
      <c r="BF11" s="394"/>
      <c r="BG11" s="394"/>
      <c r="BH11" s="394"/>
      <c r="BI11" s="394"/>
      <c r="BJ11" s="394"/>
      <c r="BK11" s="394"/>
      <c r="BL11" s="394"/>
      <c r="BM11" s="395"/>
      <c r="BN11" s="413">
        <v>674900</v>
      </c>
      <c r="BO11" s="414"/>
      <c r="BP11" s="414"/>
      <c r="BQ11" s="414"/>
      <c r="BR11" s="414"/>
      <c r="BS11" s="414"/>
      <c r="BT11" s="414"/>
      <c r="BU11" s="415"/>
      <c r="BV11" s="413">
        <v>394600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6" t="s">
        <v>64</v>
      </c>
      <c r="CU11" s="517"/>
      <c r="CV11" s="517"/>
      <c r="CW11" s="517"/>
      <c r="CX11" s="517"/>
      <c r="CY11" s="517"/>
      <c r="CZ11" s="517"/>
      <c r="DA11" s="518"/>
      <c r="DB11" s="516" t="s">
        <v>64</v>
      </c>
      <c r="DC11" s="517"/>
      <c r="DD11" s="517"/>
      <c r="DE11" s="517"/>
      <c r="DF11" s="517"/>
      <c r="DG11" s="517"/>
      <c r="DH11" s="517"/>
      <c r="DI11" s="518"/>
    </row>
    <row r="12" spans="1:119" ht="18.75" customHeight="1" x14ac:dyDescent="0.15">
      <c r="A12" s="40"/>
      <c r="B12" s="519" t="s">
        <v>65</v>
      </c>
      <c r="C12" s="520"/>
      <c r="D12" s="520"/>
      <c r="E12" s="520"/>
      <c r="F12" s="520"/>
      <c r="G12" s="520"/>
      <c r="H12" s="520"/>
      <c r="I12" s="520"/>
      <c r="J12" s="520"/>
      <c r="K12" s="521"/>
      <c r="L12" s="528" t="s">
        <v>66</v>
      </c>
      <c r="M12" s="529"/>
      <c r="N12" s="529"/>
      <c r="O12" s="529"/>
      <c r="P12" s="529"/>
      <c r="Q12" s="530"/>
      <c r="R12" s="531">
        <v>62942</v>
      </c>
      <c r="S12" s="532"/>
      <c r="T12" s="532"/>
      <c r="U12" s="532"/>
      <c r="V12" s="533"/>
      <c r="W12" s="534" t="s">
        <v>24</v>
      </c>
      <c r="X12" s="461"/>
      <c r="Y12" s="461"/>
      <c r="Z12" s="461"/>
      <c r="AA12" s="461"/>
      <c r="AB12" s="535"/>
      <c r="AC12" s="536" t="s">
        <v>67</v>
      </c>
      <c r="AD12" s="537"/>
      <c r="AE12" s="537"/>
      <c r="AF12" s="537"/>
      <c r="AG12" s="538"/>
      <c r="AH12" s="536" t="s">
        <v>68</v>
      </c>
      <c r="AI12" s="537"/>
      <c r="AJ12" s="537"/>
      <c r="AK12" s="537"/>
      <c r="AL12" s="539"/>
      <c r="AM12" s="472" t="s">
        <v>69</v>
      </c>
      <c r="AN12" s="387"/>
      <c r="AO12" s="387"/>
      <c r="AP12" s="387"/>
      <c r="AQ12" s="387"/>
      <c r="AR12" s="387"/>
      <c r="AS12" s="387"/>
      <c r="AT12" s="388"/>
      <c r="AU12" s="460" t="s">
        <v>32</v>
      </c>
      <c r="AV12" s="461"/>
      <c r="AW12" s="461"/>
      <c r="AX12" s="461"/>
      <c r="AY12" s="393" t="s">
        <v>70</v>
      </c>
      <c r="AZ12" s="394"/>
      <c r="BA12" s="394"/>
      <c r="BB12" s="394"/>
      <c r="BC12" s="394"/>
      <c r="BD12" s="394"/>
      <c r="BE12" s="394"/>
      <c r="BF12" s="394"/>
      <c r="BG12" s="394"/>
      <c r="BH12" s="394"/>
      <c r="BI12" s="394"/>
      <c r="BJ12" s="394"/>
      <c r="BK12" s="394"/>
      <c r="BL12" s="394"/>
      <c r="BM12" s="395"/>
      <c r="BN12" s="413">
        <v>36033</v>
      </c>
      <c r="BO12" s="414"/>
      <c r="BP12" s="414"/>
      <c r="BQ12" s="414"/>
      <c r="BR12" s="414"/>
      <c r="BS12" s="414"/>
      <c r="BT12" s="414"/>
      <c r="BU12" s="415"/>
      <c r="BV12" s="413">
        <v>0</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6" t="s">
        <v>64</v>
      </c>
      <c r="CU12" s="517"/>
      <c r="CV12" s="517"/>
      <c r="CW12" s="517"/>
      <c r="CX12" s="517"/>
      <c r="CY12" s="517"/>
      <c r="CZ12" s="517"/>
      <c r="DA12" s="518"/>
      <c r="DB12" s="516" t="s">
        <v>64</v>
      </c>
      <c r="DC12" s="517"/>
      <c r="DD12" s="517"/>
      <c r="DE12" s="517"/>
      <c r="DF12" s="517"/>
      <c r="DG12" s="517"/>
      <c r="DH12" s="517"/>
      <c r="DI12" s="518"/>
    </row>
    <row r="13" spans="1:119" ht="18.75" customHeight="1" x14ac:dyDescent="0.15">
      <c r="A13" s="40"/>
      <c r="B13" s="522"/>
      <c r="C13" s="523"/>
      <c r="D13" s="523"/>
      <c r="E13" s="523"/>
      <c r="F13" s="523"/>
      <c r="G13" s="523"/>
      <c r="H13" s="523"/>
      <c r="I13" s="523"/>
      <c r="J13" s="523"/>
      <c r="K13" s="524"/>
      <c r="L13" s="49"/>
      <c r="M13" s="503" t="s">
        <v>72</v>
      </c>
      <c r="N13" s="504"/>
      <c r="O13" s="504"/>
      <c r="P13" s="504"/>
      <c r="Q13" s="505"/>
      <c r="R13" s="506">
        <v>61760</v>
      </c>
      <c r="S13" s="507"/>
      <c r="T13" s="507"/>
      <c r="U13" s="507"/>
      <c r="V13" s="508"/>
      <c r="W13" s="494" t="s">
        <v>73</v>
      </c>
      <c r="X13" s="436"/>
      <c r="Y13" s="436"/>
      <c r="Z13" s="436"/>
      <c r="AA13" s="436"/>
      <c r="AB13" s="437"/>
      <c r="AC13" s="389">
        <v>490</v>
      </c>
      <c r="AD13" s="390"/>
      <c r="AE13" s="390"/>
      <c r="AF13" s="390"/>
      <c r="AG13" s="391"/>
      <c r="AH13" s="389">
        <v>615</v>
      </c>
      <c r="AI13" s="390"/>
      <c r="AJ13" s="390"/>
      <c r="AK13" s="390"/>
      <c r="AL13" s="392"/>
      <c r="AM13" s="472" t="s">
        <v>74</v>
      </c>
      <c r="AN13" s="387"/>
      <c r="AO13" s="387"/>
      <c r="AP13" s="387"/>
      <c r="AQ13" s="387"/>
      <c r="AR13" s="387"/>
      <c r="AS13" s="387"/>
      <c r="AT13" s="388"/>
      <c r="AU13" s="460" t="s">
        <v>46</v>
      </c>
      <c r="AV13" s="461"/>
      <c r="AW13" s="461"/>
      <c r="AX13" s="461"/>
      <c r="AY13" s="393" t="s">
        <v>75</v>
      </c>
      <c r="AZ13" s="394"/>
      <c r="BA13" s="394"/>
      <c r="BB13" s="394"/>
      <c r="BC13" s="394"/>
      <c r="BD13" s="394"/>
      <c r="BE13" s="394"/>
      <c r="BF13" s="394"/>
      <c r="BG13" s="394"/>
      <c r="BH13" s="394"/>
      <c r="BI13" s="394"/>
      <c r="BJ13" s="394"/>
      <c r="BK13" s="394"/>
      <c r="BL13" s="394"/>
      <c r="BM13" s="395"/>
      <c r="BN13" s="413">
        <v>879736</v>
      </c>
      <c r="BO13" s="414"/>
      <c r="BP13" s="414"/>
      <c r="BQ13" s="414"/>
      <c r="BR13" s="414"/>
      <c r="BS13" s="414"/>
      <c r="BT13" s="414"/>
      <c r="BU13" s="415"/>
      <c r="BV13" s="413">
        <v>220558</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3.9</v>
      </c>
      <c r="CU13" s="384"/>
      <c r="CV13" s="384"/>
      <c r="CW13" s="384"/>
      <c r="CX13" s="384"/>
      <c r="CY13" s="384"/>
      <c r="CZ13" s="384"/>
      <c r="DA13" s="385"/>
      <c r="DB13" s="383">
        <v>4.3</v>
      </c>
      <c r="DC13" s="384"/>
      <c r="DD13" s="384"/>
      <c r="DE13" s="384"/>
      <c r="DF13" s="384"/>
      <c r="DG13" s="384"/>
      <c r="DH13" s="384"/>
      <c r="DI13" s="385"/>
    </row>
    <row r="14" spans="1:119" ht="18.75" customHeight="1" thickBot="1" x14ac:dyDescent="0.2">
      <c r="A14" s="40"/>
      <c r="B14" s="522"/>
      <c r="C14" s="523"/>
      <c r="D14" s="523"/>
      <c r="E14" s="523"/>
      <c r="F14" s="523"/>
      <c r="G14" s="523"/>
      <c r="H14" s="523"/>
      <c r="I14" s="523"/>
      <c r="J14" s="523"/>
      <c r="K14" s="524"/>
      <c r="L14" s="496" t="s">
        <v>77</v>
      </c>
      <c r="M14" s="540"/>
      <c r="N14" s="540"/>
      <c r="O14" s="540"/>
      <c r="P14" s="540"/>
      <c r="Q14" s="541"/>
      <c r="R14" s="506">
        <v>63662</v>
      </c>
      <c r="S14" s="507"/>
      <c r="T14" s="507"/>
      <c r="U14" s="507"/>
      <c r="V14" s="508"/>
      <c r="W14" s="509"/>
      <c r="X14" s="439"/>
      <c r="Y14" s="439"/>
      <c r="Z14" s="439"/>
      <c r="AA14" s="439"/>
      <c r="AB14" s="440"/>
      <c r="AC14" s="499">
        <v>1.6</v>
      </c>
      <c r="AD14" s="500"/>
      <c r="AE14" s="500"/>
      <c r="AF14" s="500"/>
      <c r="AG14" s="501"/>
      <c r="AH14" s="499">
        <v>1.9</v>
      </c>
      <c r="AI14" s="500"/>
      <c r="AJ14" s="500"/>
      <c r="AK14" s="500"/>
      <c r="AL14" s="502"/>
      <c r="AM14" s="472"/>
      <c r="AN14" s="387"/>
      <c r="AO14" s="387"/>
      <c r="AP14" s="387"/>
      <c r="AQ14" s="387"/>
      <c r="AR14" s="387"/>
      <c r="AS14" s="387"/>
      <c r="AT14" s="388"/>
      <c r="AU14" s="460"/>
      <c r="AV14" s="461"/>
      <c r="AW14" s="461"/>
      <c r="AX14" s="46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0" t="s">
        <v>64</v>
      </c>
      <c r="CU14" s="511"/>
      <c r="CV14" s="511"/>
      <c r="CW14" s="511"/>
      <c r="CX14" s="511"/>
      <c r="CY14" s="511"/>
      <c r="CZ14" s="511"/>
      <c r="DA14" s="512"/>
      <c r="DB14" s="510" t="s">
        <v>64</v>
      </c>
      <c r="DC14" s="511"/>
      <c r="DD14" s="511"/>
      <c r="DE14" s="511"/>
      <c r="DF14" s="511"/>
      <c r="DG14" s="511"/>
      <c r="DH14" s="511"/>
      <c r="DI14" s="512"/>
    </row>
    <row r="15" spans="1:119" ht="18.75" customHeight="1" x14ac:dyDescent="0.15">
      <c r="A15" s="40"/>
      <c r="B15" s="522"/>
      <c r="C15" s="523"/>
      <c r="D15" s="523"/>
      <c r="E15" s="523"/>
      <c r="F15" s="523"/>
      <c r="G15" s="523"/>
      <c r="H15" s="523"/>
      <c r="I15" s="523"/>
      <c r="J15" s="523"/>
      <c r="K15" s="524"/>
      <c r="L15" s="49"/>
      <c r="M15" s="503" t="s">
        <v>72</v>
      </c>
      <c r="N15" s="504"/>
      <c r="O15" s="504"/>
      <c r="P15" s="504"/>
      <c r="Q15" s="505"/>
      <c r="R15" s="506">
        <v>62597</v>
      </c>
      <c r="S15" s="507"/>
      <c r="T15" s="507"/>
      <c r="U15" s="507"/>
      <c r="V15" s="508"/>
      <c r="W15" s="494" t="s">
        <v>79</v>
      </c>
      <c r="X15" s="436"/>
      <c r="Y15" s="436"/>
      <c r="Z15" s="436"/>
      <c r="AA15" s="436"/>
      <c r="AB15" s="437"/>
      <c r="AC15" s="389">
        <v>8813</v>
      </c>
      <c r="AD15" s="390"/>
      <c r="AE15" s="390"/>
      <c r="AF15" s="390"/>
      <c r="AG15" s="391"/>
      <c r="AH15" s="389">
        <v>8759</v>
      </c>
      <c r="AI15" s="390"/>
      <c r="AJ15" s="390"/>
      <c r="AK15" s="390"/>
      <c r="AL15" s="392"/>
      <c r="AM15" s="472"/>
      <c r="AN15" s="387"/>
      <c r="AO15" s="387"/>
      <c r="AP15" s="387"/>
      <c r="AQ15" s="387"/>
      <c r="AR15" s="387"/>
      <c r="AS15" s="387"/>
      <c r="AT15" s="388"/>
      <c r="AU15" s="460"/>
      <c r="AV15" s="461"/>
      <c r="AW15" s="461"/>
      <c r="AX15" s="461"/>
      <c r="AY15" s="405" t="s">
        <v>80</v>
      </c>
      <c r="AZ15" s="406"/>
      <c r="BA15" s="406"/>
      <c r="BB15" s="406"/>
      <c r="BC15" s="406"/>
      <c r="BD15" s="406"/>
      <c r="BE15" s="406"/>
      <c r="BF15" s="406"/>
      <c r="BG15" s="406"/>
      <c r="BH15" s="406"/>
      <c r="BI15" s="406"/>
      <c r="BJ15" s="406"/>
      <c r="BK15" s="406"/>
      <c r="BL15" s="406"/>
      <c r="BM15" s="407"/>
      <c r="BN15" s="408">
        <v>11535090</v>
      </c>
      <c r="BO15" s="409"/>
      <c r="BP15" s="409"/>
      <c r="BQ15" s="409"/>
      <c r="BR15" s="409"/>
      <c r="BS15" s="409"/>
      <c r="BT15" s="409"/>
      <c r="BU15" s="410"/>
      <c r="BV15" s="408">
        <v>11448510</v>
      </c>
      <c r="BW15" s="409"/>
      <c r="BX15" s="409"/>
      <c r="BY15" s="409"/>
      <c r="BZ15" s="409"/>
      <c r="CA15" s="409"/>
      <c r="CB15" s="409"/>
      <c r="CC15" s="410"/>
      <c r="CD15" s="513" t="s">
        <v>81</v>
      </c>
      <c r="CE15" s="514"/>
      <c r="CF15" s="514"/>
      <c r="CG15" s="514"/>
      <c r="CH15" s="514"/>
      <c r="CI15" s="514"/>
      <c r="CJ15" s="514"/>
      <c r="CK15" s="514"/>
      <c r="CL15" s="514"/>
      <c r="CM15" s="514"/>
      <c r="CN15" s="514"/>
      <c r="CO15" s="514"/>
      <c r="CP15" s="514"/>
      <c r="CQ15" s="514"/>
      <c r="CR15" s="514"/>
      <c r="CS15" s="515"/>
      <c r="CT15" s="50"/>
      <c r="CU15" s="51"/>
      <c r="CV15" s="51"/>
      <c r="CW15" s="51"/>
      <c r="CX15" s="51"/>
      <c r="CY15" s="51"/>
      <c r="CZ15" s="51"/>
      <c r="DA15" s="52"/>
      <c r="DB15" s="50"/>
      <c r="DC15" s="51"/>
      <c r="DD15" s="51"/>
      <c r="DE15" s="51"/>
      <c r="DF15" s="51"/>
      <c r="DG15" s="51"/>
      <c r="DH15" s="51"/>
      <c r="DI15" s="52"/>
    </row>
    <row r="16" spans="1:119" ht="18.75" customHeight="1" x14ac:dyDescent="0.15">
      <c r="A16" s="40"/>
      <c r="B16" s="522"/>
      <c r="C16" s="523"/>
      <c r="D16" s="523"/>
      <c r="E16" s="523"/>
      <c r="F16" s="523"/>
      <c r="G16" s="523"/>
      <c r="H16" s="523"/>
      <c r="I16" s="523"/>
      <c r="J16" s="523"/>
      <c r="K16" s="524"/>
      <c r="L16" s="496" t="s">
        <v>82</v>
      </c>
      <c r="M16" s="497"/>
      <c r="N16" s="497"/>
      <c r="O16" s="497"/>
      <c r="P16" s="497"/>
      <c r="Q16" s="498"/>
      <c r="R16" s="491" t="s">
        <v>83</v>
      </c>
      <c r="S16" s="492"/>
      <c r="T16" s="492"/>
      <c r="U16" s="492"/>
      <c r="V16" s="493"/>
      <c r="W16" s="509"/>
      <c r="X16" s="439"/>
      <c r="Y16" s="439"/>
      <c r="Z16" s="439"/>
      <c r="AA16" s="439"/>
      <c r="AB16" s="440"/>
      <c r="AC16" s="499">
        <v>28</v>
      </c>
      <c r="AD16" s="500"/>
      <c r="AE16" s="500"/>
      <c r="AF16" s="500"/>
      <c r="AG16" s="501"/>
      <c r="AH16" s="499">
        <v>27.1</v>
      </c>
      <c r="AI16" s="500"/>
      <c r="AJ16" s="500"/>
      <c r="AK16" s="500"/>
      <c r="AL16" s="502"/>
      <c r="AM16" s="472"/>
      <c r="AN16" s="387"/>
      <c r="AO16" s="387"/>
      <c r="AP16" s="387"/>
      <c r="AQ16" s="387"/>
      <c r="AR16" s="387"/>
      <c r="AS16" s="387"/>
      <c r="AT16" s="388"/>
      <c r="AU16" s="460"/>
      <c r="AV16" s="461"/>
      <c r="AW16" s="461"/>
      <c r="AX16" s="461"/>
      <c r="AY16" s="393" t="s">
        <v>84</v>
      </c>
      <c r="AZ16" s="394"/>
      <c r="BA16" s="394"/>
      <c r="BB16" s="394"/>
      <c r="BC16" s="394"/>
      <c r="BD16" s="394"/>
      <c r="BE16" s="394"/>
      <c r="BF16" s="394"/>
      <c r="BG16" s="394"/>
      <c r="BH16" s="394"/>
      <c r="BI16" s="394"/>
      <c r="BJ16" s="394"/>
      <c r="BK16" s="394"/>
      <c r="BL16" s="394"/>
      <c r="BM16" s="395"/>
      <c r="BN16" s="413">
        <v>13616583</v>
      </c>
      <c r="BO16" s="414"/>
      <c r="BP16" s="414"/>
      <c r="BQ16" s="414"/>
      <c r="BR16" s="414"/>
      <c r="BS16" s="414"/>
      <c r="BT16" s="414"/>
      <c r="BU16" s="415"/>
      <c r="BV16" s="413">
        <v>13241631</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5"/>
      <c r="C17" s="526"/>
      <c r="D17" s="526"/>
      <c r="E17" s="526"/>
      <c r="F17" s="526"/>
      <c r="G17" s="526"/>
      <c r="H17" s="526"/>
      <c r="I17" s="526"/>
      <c r="J17" s="526"/>
      <c r="K17" s="527"/>
      <c r="L17" s="54"/>
      <c r="M17" s="488" t="s">
        <v>85</v>
      </c>
      <c r="N17" s="489"/>
      <c r="O17" s="489"/>
      <c r="P17" s="489"/>
      <c r="Q17" s="490"/>
      <c r="R17" s="491" t="s">
        <v>86</v>
      </c>
      <c r="S17" s="492"/>
      <c r="T17" s="492"/>
      <c r="U17" s="492"/>
      <c r="V17" s="493"/>
      <c r="W17" s="494" t="s">
        <v>87</v>
      </c>
      <c r="X17" s="436"/>
      <c r="Y17" s="436"/>
      <c r="Z17" s="436"/>
      <c r="AA17" s="436"/>
      <c r="AB17" s="437"/>
      <c r="AC17" s="389">
        <v>22186</v>
      </c>
      <c r="AD17" s="390"/>
      <c r="AE17" s="390"/>
      <c r="AF17" s="390"/>
      <c r="AG17" s="391"/>
      <c r="AH17" s="389">
        <v>22957</v>
      </c>
      <c r="AI17" s="390"/>
      <c r="AJ17" s="390"/>
      <c r="AK17" s="390"/>
      <c r="AL17" s="392"/>
      <c r="AM17" s="472"/>
      <c r="AN17" s="387"/>
      <c r="AO17" s="387"/>
      <c r="AP17" s="387"/>
      <c r="AQ17" s="387"/>
      <c r="AR17" s="387"/>
      <c r="AS17" s="387"/>
      <c r="AT17" s="388"/>
      <c r="AU17" s="460"/>
      <c r="AV17" s="461"/>
      <c r="AW17" s="461"/>
      <c r="AX17" s="461"/>
      <c r="AY17" s="393" t="s">
        <v>88</v>
      </c>
      <c r="AZ17" s="394"/>
      <c r="BA17" s="394"/>
      <c r="BB17" s="394"/>
      <c r="BC17" s="394"/>
      <c r="BD17" s="394"/>
      <c r="BE17" s="394"/>
      <c r="BF17" s="394"/>
      <c r="BG17" s="394"/>
      <c r="BH17" s="394"/>
      <c r="BI17" s="394"/>
      <c r="BJ17" s="394"/>
      <c r="BK17" s="394"/>
      <c r="BL17" s="394"/>
      <c r="BM17" s="395"/>
      <c r="BN17" s="413">
        <v>14780786</v>
      </c>
      <c r="BO17" s="414"/>
      <c r="BP17" s="414"/>
      <c r="BQ17" s="414"/>
      <c r="BR17" s="414"/>
      <c r="BS17" s="414"/>
      <c r="BT17" s="414"/>
      <c r="BU17" s="415"/>
      <c r="BV17" s="413">
        <v>14709670</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89</v>
      </c>
      <c r="C18" s="466"/>
      <c r="D18" s="466"/>
      <c r="E18" s="467"/>
      <c r="F18" s="467"/>
      <c r="G18" s="467"/>
      <c r="H18" s="467"/>
      <c r="I18" s="467"/>
      <c r="J18" s="467"/>
      <c r="K18" s="467"/>
      <c r="L18" s="468">
        <v>251.47</v>
      </c>
      <c r="M18" s="468"/>
      <c r="N18" s="468"/>
      <c r="O18" s="468"/>
      <c r="P18" s="468"/>
      <c r="Q18" s="468"/>
      <c r="R18" s="469"/>
      <c r="S18" s="469"/>
      <c r="T18" s="469"/>
      <c r="U18" s="469"/>
      <c r="V18" s="470"/>
      <c r="W18" s="484"/>
      <c r="X18" s="485"/>
      <c r="Y18" s="485"/>
      <c r="Z18" s="485"/>
      <c r="AA18" s="485"/>
      <c r="AB18" s="495"/>
      <c r="AC18" s="377">
        <v>70.5</v>
      </c>
      <c r="AD18" s="378"/>
      <c r="AE18" s="378"/>
      <c r="AF18" s="378"/>
      <c r="AG18" s="471"/>
      <c r="AH18" s="377">
        <v>71</v>
      </c>
      <c r="AI18" s="378"/>
      <c r="AJ18" s="378"/>
      <c r="AK18" s="378"/>
      <c r="AL18" s="379"/>
      <c r="AM18" s="472"/>
      <c r="AN18" s="387"/>
      <c r="AO18" s="387"/>
      <c r="AP18" s="387"/>
      <c r="AQ18" s="387"/>
      <c r="AR18" s="387"/>
      <c r="AS18" s="387"/>
      <c r="AT18" s="388"/>
      <c r="AU18" s="460"/>
      <c r="AV18" s="461"/>
      <c r="AW18" s="461"/>
      <c r="AX18" s="461"/>
      <c r="AY18" s="393" t="s">
        <v>90</v>
      </c>
      <c r="AZ18" s="394"/>
      <c r="BA18" s="394"/>
      <c r="BB18" s="394"/>
      <c r="BC18" s="394"/>
      <c r="BD18" s="394"/>
      <c r="BE18" s="394"/>
      <c r="BF18" s="394"/>
      <c r="BG18" s="394"/>
      <c r="BH18" s="394"/>
      <c r="BI18" s="394"/>
      <c r="BJ18" s="394"/>
      <c r="BK18" s="394"/>
      <c r="BL18" s="394"/>
      <c r="BM18" s="395"/>
      <c r="BN18" s="413">
        <v>16461750</v>
      </c>
      <c r="BO18" s="414"/>
      <c r="BP18" s="414"/>
      <c r="BQ18" s="414"/>
      <c r="BR18" s="414"/>
      <c r="BS18" s="414"/>
      <c r="BT18" s="414"/>
      <c r="BU18" s="415"/>
      <c r="BV18" s="413">
        <v>15862721</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91</v>
      </c>
      <c r="C19" s="466"/>
      <c r="D19" s="466"/>
      <c r="E19" s="467"/>
      <c r="F19" s="467"/>
      <c r="G19" s="467"/>
      <c r="H19" s="467"/>
      <c r="I19" s="467"/>
      <c r="J19" s="467"/>
      <c r="K19" s="467"/>
      <c r="L19" s="473">
        <v>256</v>
      </c>
      <c r="M19" s="473"/>
      <c r="N19" s="473"/>
      <c r="O19" s="473"/>
      <c r="P19" s="473"/>
      <c r="Q19" s="473"/>
      <c r="R19" s="474"/>
      <c r="S19" s="474"/>
      <c r="T19" s="474"/>
      <c r="U19" s="474"/>
      <c r="V19" s="475"/>
      <c r="W19" s="482"/>
      <c r="X19" s="483"/>
      <c r="Y19" s="483"/>
      <c r="Z19" s="483"/>
      <c r="AA19" s="483"/>
      <c r="AB19" s="483"/>
      <c r="AC19" s="486"/>
      <c r="AD19" s="486"/>
      <c r="AE19" s="486"/>
      <c r="AF19" s="486"/>
      <c r="AG19" s="486"/>
      <c r="AH19" s="486"/>
      <c r="AI19" s="486"/>
      <c r="AJ19" s="486"/>
      <c r="AK19" s="486"/>
      <c r="AL19" s="487"/>
      <c r="AM19" s="472"/>
      <c r="AN19" s="387"/>
      <c r="AO19" s="387"/>
      <c r="AP19" s="387"/>
      <c r="AQ19" s="387"/>
      <c r="AR19" s="387"/>
      <c r="AS19" s="387"/>
      <c r="AT19" s="388"/>
      <c r="AU19" s="460"/>
      <c r="AV19" s="461"/>
      <c r="AW19" s="461"/>
      <c r="AX19" s="461"/>
      <c r="AY19" s="393" t="s">
        <v>92</v>
      </c>
      <c r="AZ19" s="394"/>
      <c r="BA19" s="394"/>
      <c r="BB19" s="394"/>
      <c r="BC19" s="394"/>
      <c r="BD19" s="394"/>
      <c r="BE19" s="394"/>
      <c r="BF19" s="394"/>
      <c r="BG19" s="394"/>
      <c r="BH19" s="394"/>
      <c r="BI19" s="394"/>
      <c r="BJ19" s="394"/>
      <c r="BK19" s="394"/>
      <c r="BL19" s="394"/>
      <c r="BM19" s="395"/>
      <c r="BN19" s="413">
        <v>28359479</v>
      </c>
      <c r="BO19" s="414"/>
      <c r="BP19" s="414"/>
      <c r="BQ19" s="414"/>
      <c r="BR19" s="414"/>
      <c r="BS19" s="414"/>
      <c r="BT19" s="414"/>
      <c r="BU19" s="415"/>
      <c r="BV19" s="413">
        <v>28338610</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93</v>
      </c>
      <c r="C20" s="466"/>
      <c r="D20" s="466"/>
      <c r="E20" s="467"/>
      <c r="F20" s="467"/>
      <c r="G20" s="467"/>
      <c r="H20" s="467"/>
      <c r="I20" s="467"/>
      <c r="J20" s="467"/>
      <c r="K20" s="467"/>
      <c r="L20" s="473">
        <v>27849</v>
      </c>
      <c r="M20" s="473"/>
      <c r="N20" s="473"/>
      <c r="O20" s="473"/>
      <c r="P20" s="473"/>
      <c r="Q20" s="473"/>
      <c r="R20" s="474"/>
      <c r="S20" s="474"/>
      <c r="T20" s="474"/>
      <c r="U20" s="474"/>
      <c r="V20" s="475"/>
      <c r="W20" s="484"/>
      <c r="X20" s="485"/>
      <c r="Y20" s="485"/>
      <c r="Z20" s="485"/>
      <c r="AA20" s="485"/>
      <c r="AB20" s="485"/>
      <c r="AC20" s="476"/>
      <c r="AD20" s="476"/>
      <c r="AE20" s="476"/>
      <c r="AF20" s="476"/>
      <c r="AG20" s="476"/>
      <c r="AH20" s="476"/>
      <c r="AI20" s="476"/>
      <c r="AJ20" s="476"/>
      <c r="AK20" s="476"/>
      <c r="AL20" s="477"/>
      <c r="AM20" s="478"/>
      <c r="AN20" s="369"/>
      <c r="AO20" s="369"/>
      <c r="AP20" s="369"/>
      <c r="AQ20" s="369"/>
      <c r="AR20" s="369"/>
      <c r="AS20" s="369"/>
      <c r="AT20" s="370"/>
      <c r="AU20" s="479"/>
      <c r="AV20" s="480"/>
      <c r="AW20" s="480"/>
      <c r="AX20" s="48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62" t="s">
        <v>94</v>
      </c>
      <c r="C21" s="463"/>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3"/>
      <c r="AG21" s="463"/>
      <c r="AH21" s="463"/>
      <c r="AI21" s="463"/>
      <c r="AJ21" s="463"/>
      <c r="AK21" s="463"/>
      <c r="AL21" s="463"/>
      <c r="AM21" s="463"/>
      <c r="AN21" s="463"/>
      <c r="AO21" s="463"/>
      <c r="AP21" s="463"/>
      <c r="AQ21" s="463"/>
      <c r="AR21" s="463"/>
      <c r="AS21" s="463"/>
      <c r="AT21" s="463"/>
      <c r="AU21" s="463"/>
      <c r="AV21" s="463"/>
      <c r="AW21" s="463"/>
      <c r="AX21" s="464"/>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26" t="s">
        <v>95</v>
      </c>
      <c r="C22" s="427"/>
      <c r="D22" s="428"/>
      <c r="E22" s="435" t="s">
        <v>24</v>
      </c>
      <c r="F22" s="436"/>
      <c r="G22" s="436"/>
      <c r="H22" s="436"/>
      <c r="I22" s="436"/>
      <c r="J22" s="436"/>
      <c r="K22" s="437"/>
      <c r="L22" s="435" t="s">
        <v>96</v>
      </c>
      <c r="M22" s="436"/>
      <c r="N22" s="436"/>
      <c r="O22" s="436"/>
      <c r="P22" s="437"/>
      <c r="Q22" s="441" t="s">
        <v>97</v>
      </c>
      <c r="R22" s="442"/>
      <c r="S22" s="442"/>
      <c r="T22" s="442"/>
      <c r="U22" s="442"/>
      <c r="V22" s="443"/>
      <c r="W22" s="447" t="s">
        <v>98</v>
      </c>
      <c r="X22" s="427"/>
      <c r="Y22" s="428"/>
      <c r="Z22" s="435" t="s">
        <v>24</v>
      </c>
      <c r="AA22" s="436"/>
      <c r="AB22" s="436"/>
      <c r="AC22" s="436"/>
      <c r="AD22" s="436"/>
      <c r="AE22" s="436"/>
      <c r="AF22" s="436"/>
      <c r="AG22" s="437"/>
      <c r="AH22" s="452" t="s">
        <v>99</v>
      </c>
      <c r="AI22" s="436"/>
      <c r="AJ22" s="436"/>
      <c r="AK22" s="436"/>
      <c r="AL22" s="437"/>
      <c r="AM22" s="452" t="s">
        <v>100</v>
      </c>
      <c r="AN22" s="453"/>
      <c r="AO22" s="453"/>
      <c r="AP22" s="453"/>
      <c r="AQ22" s="453"/>
      <c r="AR22" s="454"/>
      <c r="AS22" s="441" t="s">
        <v>97</v>
      </c>
      <c r="AT22" s="442"/>
      <c r="AU22" s="442"/>
      <c r="AV22" s="442"/>
      <c r="AW22" s="442"/>
      <c r="AX22" s="458"/>
      <c r="AY22" s="405" t="s">
        <v>101</v>
      </c>
      <c r="AZ22" s="406"/>
      <c r="BA22" s="406"/>
      <c r="BB22" s="406"/>
      <c r="BC22" s="406"/>
      <c r="BD22" s="406"/>
      <c r="BE22" s="406"/>
      <c r="BF22" s="406"/>
      <c r="BG22" s="406"/>
      <c r="BH22" s="406"/>
      <c r="BI22" s="406"/>
      <c r="BJ22" s="406"/>
      <c r="BK22" s="406"/>
      <c r="BL22" s="406"/>
      <c r="BM22" s="407"/>
      <c r="BN22" s="408">
        <v>28045164</v>
      </c>
      <c r="BO22" s="409"/>
      <c r="BP22" s="409"/>
      <c r="BQ22" s="409"/>
      <c r="BR22" s="409"/>
      <c r="BS22" s="409"/>
      <c r="BT22" s="409"/>
      <c r="BU22" s="410"/>
      <c r="BV22" s="408">
        <v>27857532</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29"/>
      <c r="C23" s="430"/>
      <c r="D23" s="431"/>
      <c r="E23" s="438"/>
      <c r="F23" s="439"/>
      <c r="G23" s="439"/>
      <c r="H23" s="439"/>
      <c r="I23" s="439"/>
      <c r="J23" s="439"/>
      <c r="K23" s="440"/>
      <c r="L23" s="438"/>
      <c r="M23" s="439"/>
      <c r="N23" s="439"/>
      <c r="O23" s="439"/>
      <c r="P23" s="440"/>
      <c r="Q23" s="444"/>
      <c r="R23" s="445"/>
      <c r="S23" s="445"/>
      <c r="T23" s="445"/>
      <c r="U23" s="445"/>
      <c r="V23" s="446"/>
      <c r="W23" s="448"/>
      <c r="X23" s="430"/>
      <c r="Y23" s="431"/>
      <c r="Z23" s="438"/>
      <c r="AA23" s="439"/>
      <c r="AB23" s="439"/>
      <c r="AC23" s="439"/>
      <c r="AD23" s="439"/>
      <c r="AE23" s="439"/>
      <c r="AF23" s="439"/>
      <c r="AG23" s="440"/>
      <c r="AH23" s="438"/>
      <c r="AI23" s="439"/>
      <c r="AJ23" s="439"/>
      <c r="AK23" s="439"/>
      <c r="AL23" s="440"/>
      <c r="AM23" s="455"/>
      <c r="AN23" s="456"/>
      <c r="AO23" s="456"/>
      <c r="AP23" s="456"/>
      <c r="AQ23" s="456"/>
      <c r="AR23" s="457"/>
      <c r="AS23" s="444"/>
      <c r="AT23" s="445"/>
      <c r="AU23" s="445"/>
      <c r="AV23" s="445"/>
      <c r="AW23" s="445"/>
      <c r="AX23" s="459"/>
      <c r="AY23" s="393" t="s">
        <v>102</v>
      </c>
      <c r="AZ23" s="394"/>
      <c r="BA23" s="394"/>
      <c r="BB23" s="394"/>
      <c r="BC23" s="394"/>
      <c r="BD23" s="394"/>
      <c r="BE23" s="394"/>
      <c r="BF23" s="394"/>
      <c r="BG23" s="394"/>
      <c r="BH23" s="394"/>
      <c r="BI23" s="394"/>
      <c r="BJ23" s="394"/>
      <c r="BK23" s="394"/>
      <c r="BL23" s="394"/>
      <c r="BM23" s="395"/>
      <c r="BN23" s="413">
        <v>17020111</v>
      </c>
      <c r="BO23" s="414"/>
      <c r="BP23" s="414"/>
      <c r="BQ23" s="414"/>
      <c r="BR23" s="414"/>
      <c r="BS23" s="414"/>
      <c r="BT23" s="414"/>
      <c r="BU23" s="415"/>
      <c r="BV23" s="413">
        <v>16722643</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29"/>
      <c r="C24" s="430"/>
      <c r="D24" s="431"/>
      <c r="E24" s="386" t="s">
        <v>103</v>
      </c>
      <c r="F24" s="387"/>
      <c r="G24" s="387"/>
      <c r="H24" s="387"/>
      <c r="I24" s="387"/>
      <c r="J24" s="387"/>
      <c r="K24" s="388"/>
      <c r="L24" s="389">
        <v>1</v>
      </c>
      <c r="M24" s="390"/>
      <c r="N24" s="390"/>
      <c r="O24" s="390"/>
      <c r="P24" s="391"/>
      <c r="Q24" s="389">
        <v>9200</v>
      </c>
      <c r="R24" s="390"/>
      <c r="S24" s="390"/>
      <c r="T24" s="390"/>
      <c r="U24" s="390"/>
      <c r="V24" s="391"/>
      <c r="W24" s="448"/>
      <c r="X24" s="430"/>
      <c r="Y24" s="431"/>
      <c r="Z24" s="386" t="s">
        <v>104</v>
      </c>
      <c r="AA24" s="387"/>
      <c r="AB24" s="387"/>
      <c r="AC24" s="387"/>
      <c r="AD24" s="387"/>
      <c r="AE24" s="387"/>
      <c r="AF24" s="387"/>
      <c r="AG24" s="388"/>
      <c r="AH24" s="389">
        <v>514</v>
      </c>
      <c r="AI24" s="390"/>
      <c r="AJ24" s="390"/>
      <c r="AK24" s="390"/>
      <c r="AL24" s="391"/>
      <c r="AM24" s="389">
        <v>1449994</v>
      </c>
      <c r="AN24" s="390"/>
      <c r="AO24" s="390"/>
      <c r="AP24" s="390"/>
      <c r="AQ24" s="390"/>
      <c r="AR24" s="391"/>
      <c r="AS24" s="389">
        <v>2821</v>
      </c>
      <c r="AT24" s="390"/>
      <c r="AU24" s="390"/>
      <c r="AV24" s="390"/>
      <c r="AW24" s="390"/>
      <c r="AX24" s="392"/>
      <c r="AY24" s="380" t="s">
        <v>105</v>
      </c>
      <c r="AZ24" s="381"/>
      <c r="BA24" s="381"/>
      <c r="BB24" s="381"/>
      <c r="BC24" s="381"/>
      <c r="BD24" s="381"/>
      <c r="BE24" s="381"/>
      <c r="BF24" s="381"/>
      <c r="BG24" s="381"/>
      <c r="BH24" s="381"/>
      <c r="BI24" s="381"/>
      <c r="BJ24" s="381"/>
      <c r="BK24" s="381"/>
      <c r="BL24" s="381"/>
      <c r="BM24" s="382"/>
      <c r="BN24" s="413">
        <v>18681803</v>
      </c>
      <c r="BO24" s="414"/>
      <c r="BP24" s="414"/>
      <c r="BQ24" s="414"/>
      <c r="BR24" s="414"/>
      <c r="BS24" s="414"/>
      <c r="BT24" s="414"/>
      <c r="BU24" s="415"/>
      <c r="BV24" s="413">
        <v>17821921</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29"/>
      <c r="C25" s="430"/>
      <c r="D25" s="431"/>
      <c r="E25" s="386" t="s">
        <v>106</v>
      </c>
      <c r="F25" s="387"/>
      <c r="G25" s="387"/>
      <c r="H25" s="387"/>
      <c r="I25" s="387"/>
      <c r="J25" s="387"/>
      <c r="K25" s="388"/>
      <c r="L25" s="389">
        <v>2</v>
      </c>
      <c r="M25" s="390"/>
      <c r="N25" s="390"/>
      <c r="O25" s="390"/>
      <c r="P25" s="391"/>
      <c r="Q25" s="389">
        <v>7600</v>
      </c>
      <c r="R25" s="390"/>
      <c r="S25" s="390"/>
      <c r="T25" s="390"/>
      <c r="U25" s="390"/>
      <c r="V25" s="391"/>
      <c r="W25" s="448"/>
      <c r="X25" s="430"/>
      <c r="Y25" s="431"/>
      <c r="Z25" s="386" t="s">
        <v>107</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108</v>
      </c>
      <c r="AZ25" s="406"/>
      <c r="BA25" s="406"/>
      <c r="BB25" s="406"/>
      <c r="BC25" s="406"/>
      <c r="BD25" s="406"/>
      <c r="BE25" s="406"/>
      <c r="BF25" s="406"/>
      <c r="BG25" s="406"/>
      <c r="BH25" s="406"/>
      <c r="BI25" s="406"/>
      <c r="BJ25" s="406"/>
      <c r="BK25" s="406"/>
      <c r="BL25" s="406"/>
      <c r="BM25" s="407"/>
      <c r="BN25" s="408">
        <v>26669644</v>
      </c>
      <c r="BO25" s="409"/>
      <c r="BP25" s="409"/>
      <c r="BQ25" s="409"/>
      <c r="BR25" s="409"/>
      <c r="BS25" s="409"/>
      <c r="BT25" s="409"/>
      <c r="BU25" s="410"/>
      <c r="BV25" s="408">
        <v>29047210</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29"/>
      <c r="C26" s="430"/>
      <c r="D26" s="431"/>
      <c r="E26" s="386" t="s">
        <v>109</v>
      </c>
      <c r="F26" s="387"/>
      <c r="G26" s="387"/>
      <c r="H26" s="387"/>
      <c r="I26" s="387"/>
      <c r="J26" s="387"/>
      <c r="K26" s="388"/>
      <c r="L26" s="389">
        <v>1</v>
      </c>
      <c r="M26" s="390"/>
      <c r="N26" s="390"/>
      <c r="O26" s="390"/>
      <c r="P26" s="391"/>
      <c r="Q26" s="389">
        <v>6380</v>
      </c>
      <c r="R26" s="390"/>
      <c r="S26" s="390"/>
      <c r="T26" s="390"/>
      <c r="U26" s="390"/>
      <c r="V26" s="391"/>
      <c r="W26" s="448"/>
      <c r="X26" s="430"/>
      <c r="Y26" s="431"/>
      <c r="Z26" s="386" t="s">
        <v>110</v>
      </c>
      <c r="AA26" s="424"/>
      <c r="AB26" s="424"/>
      <c r="AC26" s="424"/>
      <c r="AD26" s="424"/>
      <c r="AE26" s="424"/>
      <c r="AF26" s="424"/>
      <c r="AG26" s="425"/>
      <c r="AH26" s="389">
        <v>11</v>
      </c>
      <c r="AI26" s="390"/>
      <c r="AJ26" s="390"/>
      <c r="AK26" s="390"/>
      <c r="AL26" s="391"/>
      <c r="AM26" s="389">
        <v>30701</v>
      </c>
      <c r="AN26" s="390"/>
      <c r="AO26" s="390"/>
      <c r="AP26" s="390"/>
      <c r="AQ26" s="390"/>
      <c r="AR26" s="391"/>
      <c r="AS26" s="389">
        <v>2791</v>
      </c>
      <c r="AT26" s="390"/>
      <c r="AU26" s="390"/>
      <c r="AV26" s="390"/>
      <c r="AW26" s="390"/>
      <c r="AX26" s="392"/>
      <c r="AY26" s="422" t="s">
        <v>111</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29"/>
      <c r="C27" s="430"/>
      <c r="D27" s="431"/>
      <c r="E27" s="386" t="s">
        <v>112</v>
      </c>
      <c r="F27" s="387"/>
      <c r="G27" s="387"/>
      <c r="H27" s="387"/>
      <c r="I27" s="387"/>
      <c r="J27" s="387"/>
      <c r="K27" s="388"/>
      <c r="L27" s="389">
        <v>1</v>
      </c>
      <c r="M27" s="390"/>
      <c r="N27" s="390"/>
      <c r="O27" s="390"/>
      <c r="P27" s="391"/>
      <c r="Q27" s="389">
        <v>4900</v>
      </c>
      <c r="R27" s="390"/>
      <c r="S27" s="390"/>
      <c r="T27" s="390"/>
      <c r="U27" s="390"/>
      <c r="V27" s="391"/>
      <c r="W27" s="448"/>
      <c r="X27" s="430"/>
      <c r="Y27" s="431"/>
      <c r="Z27" s="386" t="s">
        <v>113</v>
      </c>
      <c r="AA27" s="387"/>
      <c r="AB27" s="387"/>
      <c r="AC27" s="387"/>
      <c r="AD27" s="387"/>
      <c r="AE27" s="387"/>
      <c r="AF27" s="387"/>
      <c r="AG27" s="388"/>
      <c r="AH27" s="389">
        <v>5</v>
      </c>
      <c r="AI27" s="390"/>
      <c r="AJ27" s="390"/>
      <c r="AK27" s="390"/>
      <c r="AL27" s="391"/>
      <c r="AM27" s="389">
        <v>14560</v>
      </c>
      <c r="AN27" s="390"/>
      <c r="AO27" s="390"/>
      <c r="AP27" s="390"/>
      <c r="AQ27" s="390"/>
      <c r="AR27" s="391"/>
      <c r="AS27" s="389">
        <v>2912</v>
      </c>
      <c r="AT27" s="390"/>
      <c r="AU27" s="390"/>
      <c r="AV27" s="390"/>
      <c r="AW27" s="390"/>
      <c r="AX27" s="392"/>
      <c r="AY27" s="419" t="s">
        <v>114</v>
      </c>
      <c r="AZ27" s="420"/>
      <c r="BA27" s="420"/>
      <c r="BB27" s="420"/>
      <c r="BC27" s="420"/>
      <c r="BD27" s="420"/>
      <c r="BE27" s="420"/>
      <c r="BF27" s="420"/>
      <c r="BG27" s="420"/>
      <c r="BH27" s="420"/>
      <c r="BI27" s="420"/>
      <c r="BJ27" s="420"/>
      <c r="BK27" s="420"/>
      <c r="BL27" s="420"/>
      <c r="BM27" s="421"/>
      <c r="BN27" s="416">
        <v>500755</v>
      </c>
      <c r="BO27" s="417"/>
      <c r="BP27" s="417"/>
      <c r="BQ27" s="417"/>
      <c r="BR27" s="417"/>
      <c r="BS27" s="417"/>
      <c r="BT27" s="417"/>
      <c r="BU27" s="418"/>
      <c r="BV27" s="416">
        <v>500669</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29"/>
      <c r="C28" s="430"/>
      <c r="D28" s="431"/>
      <c r="E28" s="386" t="s">
        <v>115</v>
      </c>
      <c r="F28" s="387"/>
      <c r="G28" s="387"/>
      <c r="H28" s="387"/>
      <c r="I28" s="387"/>
      <c r="J28" s="387"/>
      <c r="K28" s="388"/>
      <c r="L28" s="389">
        <v>1</v>
      </c>
      <c r="M28" s="390"/>
      <c r="N28" s="390"/>
      <c r="O28" s="390"/>
      <c r="P28" s="391"/>
      <c r="Q28" s="389">
        <v>4280</v>
      </c>
      <c r="R28" s="390"/>
      <c r="S28" s="390"/>
      <c r="T28" s="390"/>
      <c r="U28" s="390"/>
      <c r="V28" s="391"/>
      <c r="W28" s="448"/>
      <c r="X28" s="430"/>
      <c r="Y28" s="431"/>
      <c r="Z28" s="386" t="s">
        <v>116</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117</v>
      </c>
      <c r="AZ28" s="397"/>
      <c r="BA28" s="397"/>
      <c r="BB28" s="398"/>
      <c r="BC28" s="405" t="s">
        <v>118</v>
      </c>
      <c r="BD28" s="406"/>
      <c r="BE28" s="406"/>
      <c r="BF28" s="406"/>
      <c r="BG28" s="406"/>
      <c r="BH28" s="406"/>
      <c r="BI28" s="406"/>
      <c r="BJ28" s="406"/>
      <c r="BK28" s="406"/>
      <c r="BL28" s="406"/>
      <c r="BM28" s="407"/>
      <c r="BN28" s="408">
        <v>3874394</v>
      </c>
      <c r="BO28" s="409"/>
      <c r="BP28" s="409"/>
      <c r="BQ28" s="409"/>
      <c r="BR28" s="409"/>
      <c r="BS28" s="409"/>
      <c r="BT28" s="409"/>
      <c r="BU28" s="410"/>
      <c r="BV28" s="408">
        <v>3160285</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29"/>
      <c r="C29" s="430"/>
      <c r="D29" s="431"/>
      <c r="E29" s="386" t="s">
        <v>119</v>
      </c>
      <c r="F29" s="387"/>
      <c r="G29" s="387"/>
      <c r="H29" s="387"/>
      <c r="I29" s="387"/>
      <c r="J29" s="387"/>
      <c r="K29" s="388"/>
      <c r="L29" s="389">
        <v>20</v>
      </c>
      <c r="M29" s="390"/>
      <c r="N29" s="390"/>
      <c r="O29" s="390"/>
      <c r="P29" s="391"/>
      <c r="Q29" s="389">
        <v>4070</v>
      </c>
      <c r="R29" s="390"/>
      <c r="S29" s="390"/>
      <c r="T29" s="390"/>
      <c r="U29" s="390"/>
      <c r="V29" s="391"/>
      <c r="W29" s="449"/>
      <c r="X29" s="450"/>
      <c r="Y29" s="451"/>
      <c r="Z29" s="386" t="s">
        <v>120</v>
      </c>
      <c r="AA29" s="387"/>
      <c r="AB29" s="387"/>
      <c r="AC29" s="387"/>
      <c r="AD29" s="387"/>
      <c r="AE29" s="387"/>
      <c r="AF29" s="387"/>
      <c r="AG29" s="388"/>
      <c r="AH29" s="389">
        <v>519</v>
      </c>
      <c r="AI29" s="390"/>
      <c r="AJ29" s="390"/>
      <c r="AK29" s="390"/>
      <c r="AL29" s="391"/>
      <c r="AM29" s="389">
        <v>1464554</v>
      </c>
      <c r="AN29" s="390"/>
      <c r="AO29" s="390"/>
      <c r="AP29" s="390"/>
      <c r="AQ29" s="390"/>
      <c r="AR29" s="391"/>
      <c r="AS29" s="389">
        <v>2822</v>
      </c>
      <c r="AT29" s="390"/>
      <c r="AU29" s="390"/>
      <c r="AV29" s="390"/>
      <c r="AW29" s="390"/>
      <c r="AX29" s="392"/>
      <c r="AY29" s="399"/>
      <c r="AZ29" s="400"/>
      <c r="BA29" s="400"/>
      <c r="BB29" s="401"/>
      <c r="BC29" s="393" t="s">
        <v>121</v>
      </c>
      <c r="BD29" s="394"/>
      <c r="BE29" s="394"/>
      <c r="BF29" s="394"/>
      <c r="BG29" s="394"/>
      <c r="BH29" s="394"/>
      <c r="BI29" s="394"/>
      <c r="BJ29" s="394"/>
      <c r="BK29" s="394"/>
      <c r="BL29" s="394"/>
      <c r="BM29" s="395"/>
      <c r="BN29" s="413">
        <v>2748022</v>
      </c>
      <c r="BO29" s="414"/>
      <c r="BP29" s="414"/>
      <c r="BQ29" s="414"/>
      <c r="BR29" s="414"/>
      <c r="BS29" s="414"/>
      <c r="BT29" s="414"/>
      <c r="BU29" s="415"/>
      <c r="BV29" s="413">
        <v>2681925</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32"/>
      <c r="C30" s="433"/>
      <c r="D30" s="434"/>
      <c r="E30" s="368"/>
      <c r="F30" s="369"/>
      <c r="G30" s="369"/>
      <c r="H30" s="369"/>
      <c r="I30" s="369"/>
      <c r="J30" s="369"/>
      <c r="K30" s="370"/>
      <c r="L30" s="371"/>
      <c r="M30" s="372"/>
      <c r="N30" s="372"/>
      <c r="O30" s="372"/>
      <c r="P30" s="373"/>
      <c r="Q30" s="371"/>
      <c r="R30" s="372"/>
      <c r="S30" s="372"/>
      <c r="T30" s="372"/>
      <c r="U30" s="372"/>
      <c r="V30" s="373"/>
      <c r="W30" s="374" t="s">
        <v>122</v>
      </c>
      <c r="X30" s="375"/>
      <c r="Y30" s="375"/>
      <c r="Z30" s="375"/>
      <c r="AA30" s="375"/>
      <c r="AB30" s="375"/>
      <c r="AC30" s="375"/>
      <c r="AD30" s="375"/>
      <c r="AE30" s="375"/>
      <c r="AF30" s="375"/>
      <c r="AG30" s="376"/>
      <c r="AH30" s="377">
        <v>97.4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123</v>
      </c>
      <c r="BD30" s="381"/>
      <c r="BE30" s="381"/>
      <c r="BF30" s="381"/>
      <c r="BG30" s="381"/>
      <c r="BH30" s="381"/>
      <c r="BI30" s="381"/>
      <c r="BJ30" s="381"/>
      <c r="BK30" s="381"/>
      <c r="BL30" s="381"/>
      <c r="BM30" s="382"/>
      <c r="BN30" s="416">
        <v>15402687</v>
      </c>
      <c r="BO30" s="417"/>
      <c r="BP30" s="417"/>
      <c r="BQ30" s="417"/>
      <c r="BR30" s="417"/>
      <c r="BS30" s="417"/>
      <c r="BT30" s="417"/>
      <c r="BU30" s="418"/>
      <c r="BV30" s="416">
        <v>14279349</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124</v>
      </c>
      <c r="D32" s="366"/>
      <c r="E32" s="366"/>
      <c r="F32" s="366"/>
      <c r="G32" s="366"/>
      <c r="H32" s="366"/>
      <c r="I32" s="366"/>
      <c r="J32" s="366"/>
      <c r="K32" s="366"/>
      <c r="L32" s="366"/>
      <c r="M32" s="366"/>
      <c r="N32" s="366"/>
      <c r="O32" s="366"/>
      <c r="P32" s="366"/>
      <c r="Q32" s="366"/>
      <c r="R32" s="366"/>
      <c r="S32" s="366"/>
      <c r="U32" s="367" t="s">
        <v>125</v>
      </c>
      <c r="V32" s="367"/>
      <c r="W32" s="367"/>
      <c r="X32" s="367"/>
      <c r="Y32" s="367"/>
      <c r="Z32" s="367"/>
      <c r="AA32" s="367"/>
      <c r="AB32" s="367"/>
      <c r="AC32" s="367"/>
      <c r="AD32" s="367"/>
      <c r="AE32" s="367"/>
      <c r="AF32" s="367"/>
      <c r="AG32" s="367"/>
      <c r="AH32" s="367"/>
      <c r="AI32" s="367"/>
      <c r="AJ32" s="367"/>
      <c r="AK32" s="367"/>
      <c r="AM32" s="367" t="s">
        <v>126</v>
      </c>
      <c r="AN32" s="367"/>
      <c r="AO32" s="367"/>
      <c r="AP32" s="367"/>
      <c r="AQ32" s="367"/>
      <c r="AR32" s="367"/>
      <c r="AS32" s="367"/>
      <c r="AT32" s="367"/>
      <c r="AU32" s="367"/>
      <c r="AV32" s="367"/>
      <c r="AW32" s="367"/>
      <c r="AX32" s="367"/>
      <c r="AY32" s="367"/>
      <c r="AZ32" s="367"/>
      <c r="BA32" s="367"/>
      <c r="BB32" s="367"/>
      <c r="BC32" s="367"/>
      <c r="BE32" s="367" t="s">
        <v>127</v>
      </c>
      <c r="BF32" s="367"/>
      <c r="BG32" s="367"/>
      <c r="BH32" s="367"/>
      <c r="BI32" s="367"/>
      <c r="BJ32" s="367"/>
      <c r="BK32" s="367"/>
      <c r="BL32" s="367"/>
      <c r="BM32" s="367"/>
      <c r="BN32" s="367"/>
      <c r="BO32" s="367"/>
      <c r="BP32" s="367"/>
      <c r="BQ32" s="367"/>
      <c r="BR32" s="367"/>
      <c r="BS32" s="367"/>
      <c r="BT32" s="367"/>
      <c r="BU32" s="367"/>
      <c r="BW32" s="367" t="s">
        <v>128</v>
      </c>
      <c r="BX32" s="367"/>
      <c r="BY32" s="367"/>
      <c r="BZ32" s="367"/>
      <c r="CA32" s="367"/>
      <c r="CB32" s="367"/>
      <c r="CC32" s="367"/>
      <c r="CD32" s="367"/>
      <c r="CE32" s="367"/>
      <c r="CF32" s="367"/>
      <c r="CG32" s="367"/>
      <c r="CH32" s="367"/>
      <c r="CI32" s="367"/>
      <c r="CJ32" s="367"/>
      <c r="CK32" s="367"/>
      <c r="CL32" s="367"/>
      <c r="CM32" s="367"/>
      <c r="CO32" s="367" t="s">
        <v>129</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130</v>
      </c>
      <c r="D33" s="365"/>
      <c r="E33" s="364" t="s">
        <v>131</v>
      </c>
      <c r="F33" s="364"/>
      <c r="G33" s="364"/>
      <c r="H33" s="364"/>
      <c r="I33" s="364"/>
      <c r="J33" s="364"/>
      <c r="K33" s="364"/>
      <c r="L33" s="364"/>
      <c r="M33" s="364"/>
      <c r="N33" s="364"/>
      <c r="O33" s="364"/>
      <c r="P33" s="364"/>
      <c r="Q33" s="364"/>
      <c r="R33" s="364"/>
      <c r="S33" s="364"/>
      <c r="T33" s="65"/>
      <c r="U33" s="365" t="s">
        <v>130</v>
      </c>
      <c r="V33" s="365"/>
      <c r="W33" s="364" t="s">
        <v>131</v>
      </c>
      <c r="X33" s="364"/>
      <c r="Y33" s="364"/>
      <c r="Z33" s="364"/>
      <c r="AA33" s="364"/>
      <c r="AB33" s="364"/>
      <c r="AC33" s="364"/>
      <c r="AD33" s="364"/>
      <c r="AE33" s="364"/>
      <c r="AF33" s="364"/>
      <c r="AG33" s="364"/>
      <c r="AH33" s="364"/>
      <c r="AI33" s="364"/>
      <c r="AJ33" s="364"/>
      <c r="AK33" s="364"/>
      <c r="AL33" s="65"/>
      <c r="AM33" s="365" t="s">
        <v>130</v>
      </c>
      <c r="AN33" s="365"/>
      <c r="AO33" s="364" t="s">
        <v>131</v>
      </c>
      <c r="AP33" s="364"/>
      <c r="AQ33" s="364"/>
      <c r="AR33" s="364"/>
      <c r="AS33" s="364"/>
      <c r="AT33" s="364"/>
      <c r="AU33" s="364"/>
      <c r="AV33" s="364"/>
      <c r="AW33" s="364"/>
      <c r="AX33" s="364"/>
      <c r="AY33" s="364"/>
      <c r="AZ33" s="364"/>
      <c r="BA33" s="364"/>
      <c r="BB33" s="364"/>
      <c r="BC33" s="364"/>
      <c r="BD33" s="66"/>
      <c r="BE33" s="364" t="s">
        <v>132</v>
      </c>
      <c r="BF33" s="364"/>
      <c r="BG33" s="364" t="s">
        <v>133</v>
      </c>
      <c r="BH33" s="364"/>
      <c r="BI33" s="364"/>
      <c r="BJ33" s="364"/>
      <c r="BK33" s="364"/>
      <c r="BL33" s="364"/>
      <c r="BM33" s="364"/>
      <c r="BN33" s="364"/>
      <c r="BO33" s="364"/>
      <c r="BP33" s="364"/>
      <c r="BQ33" s="364"/>
      <c r="BR33" s="364"/>
      <c r="BS33" s="364"/>
      <c r="BT33" s="364"/>
      <c r="BU33" s="364"/>
      <c r="BV33" s="66"/>
      <c r="BW33" s="365" t="s">
        <v>132</v>
      </c>
      <c r="BX33" s="365"/>
      <c r="BY33" s="364" t="s">
        <v>134</v>
      </c>
      <c r="BZ33" s="364"/>
      <c r="CA33" s="364"/>
      <c r="CB33" s="364"/>
      <c r="CC33" s="364"/>
      <c r="CD33" s="364"/>
      <c r="CE33" s="364"/>
      <c r="CF33" s="364"/>
      <c r="CG33" s="364"/>
      <c r="CH33" s="364"/>
      <c r="CI33" s="364"/>
      <c r="CJ33" s="364"/>
      <c r="CK33" s="364"/>
      <c r="CL33" s="364"/>
      <c r="CM33" s="364"/>
      <c r="CN33" s="65"/>
      <c r="CO33" s="365" t="s">
        <v>130</v>
      </c>
      <c r="CP33" s="365"/>
      <c r="CQ33" s="364" t="s">
        <v>135</v>
      </c>
      <c r="CR33" s="364"/>
      <c r="CS33" s="364"/>
      <c r="CT33" s="364"/>
      <c r="CU33" s="364"/>
      <c r="CV33" s="364"/>
      <c r="CW33" s="364"/>
      <c r="CX33" s="364"/>
      <c r="CY33" s="364"/>
      <c r="CZ33" s="364"/>
      <c r="DA33" s="364"/>
      <c r="DB33" s="364"/>
      <c r="DC33" s="364"/>
      <c r="DD33" s="364"/>
      <c r="DE33" s="364"/>
      <c r="DF33" s="65"/>
      <c r="DG33" s="363" t="s">
        <v>136</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3</v>
      </c>
      <c r="V34" s="361"/>
      <c r="W34" s="362" t="str">
        <f>IF('各会計、関係団体の財政状況及び健全化判断比率'!B28="","",'各会計、関係団体の財政状況及び健全化判断比率'!B28)</f>
        <v>国民健康保険（事業勘定の部）特別会計</v>
      </c>
      <c r="X34" s="362"/>
      <c r="Y34" s="362"/>
      <c r="Z34" s="362"/>
      <c r="AA34" s="362"/>
      <c r="AB34" s="362"/>
      <c r="AC34" s="362"/>
      <c r="AD34" s="362"/>
      <c r="AE34" s="362"/>
      <c r="AF34" s="362"/>
      <c r="AG34" s="362"/>
      <c r="AH34" s="362"/>
      <c r="AI34" s="362"/>
      <c r="AJ34" s="362"/>
      <c r="AK34" s="362"/>
      <c r="AL34" s="40"/>
      <c r="AM34" s="361">
        <f>IF(AO34="","",MAX(C34:D43,U34:V43)+1)</f>
        <v>7</v>
      </c>
      <c r="AN34" s="361"/>
      <c r="AO34" s="362" t="str">
        <f>IF('各会計、関係団体の財政状況及び健全化判断比率'!B32="","",'各会計、関係団体の財政状況及び健全化判断比率'!B32)</f>
        <v>市立敦賀病院事業会計</v>
      </c>
      <c r="AP34" s="362"/>
      <c r="AQ34" s="362"/>
      <c r="AR34" s="362"/>
      <c r="AS34" s="362"/>
      <c r="AT34" s="362"/>
      <c r="AU34" s="362"/>
      <c r="AV34" s="362"/>
      <c r="AW34" s="362"/>
      <c r="AX34" s="362"/>
      <c r="AY34" s="362"/>
      <c r="AZ34" s="362"/>
      <c r="BA34" s="362"/>
      <c r="BB34" s="362"/>
      <c r="BC34" s="362"/>
      <c r="BD34" s="40"/>
      <c r="BE34" s="361">
        <f>IF(BG34="","",MAX(C34:D43,U34:V43,AM34:AN43)+1)</f>
        <v>10</v>
      </c>
      <c r="BF34" s="361"/>
      <c r="BG34" s="362" t="str">
        <f>IF('各会計、関係団体の財政状況及び健全化判断比率'!B35="","",'各会計、関係団体の財政状況及び健全化判断比率'!B35)</f>
        <v>港湾施設事業特別会計</v>
      </c>
      <c r="BH34" s="362"/>
      <c r="BI34" s="362"/>
      <c r="BJ34" s="362"/>
      <c r="BK34" s="362"/>
      <c r="BL34" s="362"/>
      <c r="BM34" s="362"/>
      <c r="BN34" s="362"/>
      <c r="BO34" s="362"/>
      <c r="BP34" s="362"/>
      <c r="BQ34" s="362"/>
      <c r="BR34" s="362"/>
      <c r="BS34" s="362"/>
      <c r="BT34" s="362"/>
      <c r="BU34" s="362"/>
      <c r="BV34" s="40"/>
      <c r="BW34" s="361">
        <f>IF(BY34="","",MAX(C34:D43,U34:V43,AM34:AN43,BE34:BF43)+1)</f>
        <v>12</v>
      </c>
      <c r="BX34" s="361"/>
      <c r="BY34" s="362" t="str">
        <f>IF('各会計、関係団体の財政状況及び健全化判断比率'!B68="","",'各会計、関係団体の財政状況及び健全化判断比率'!B68)</f>
        <v>敦賀美方消防組合</v>
      </c>
      <c r="BZ34" s="362"/>
      <c r="CA34" s="362"/>
      <c r="CB34" s="362"/>
      <c r="CC34" s="362"/>
      <c r="CD34" s="362"/>
      <c r="CE34" s="362"/>
      <c r="CF34" s="362"/>
      <c r="CG34" s="362"/>
      <c r="CH34" s="362"/>
      <c r="CI34" s="362"/>
      <c r="CJ34" s="362"/>
      <c r="CK34" s="362"/>
      <c r="CL34" s="362"/>
      <c r="CM34" s="362"/>
      <c r="CN34" s="40"/>
      <c r="CO34" s="361">
        <f>IF(CQ34="","",MAX(C34:D43,U34:V43,AM34:AN43,BE34:BF43,BW34:BX43)+1)</f>
        <v>19</v>
      </c>
      <c r="CP34" s="361"/>
      <c r="CQ34" s="362" t="str">
        <f>IF('各会計、関係団体の財政状況及び健全化判断比率'!BS7="","",'各会計、関係団体の財政状況及び健全化判断比率'!BS7)</f>
        <v>港都つるが</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
      </c>
      <c r="DH34" s="359"/>
      <c r="DI34" s="67"/>
    </row>
    <row r="35" spans="1:113" ht="32.25" customHeight="1" x14ac:dyDescent="0.15">
      <c r="A35" s="40"/>
      <c r="B35" s="64"/>
      <c r="C35" s="361">
        <f>IF(E35="","",C34+1)</f>
        <v>2</v>
      </c>
      <c r="D35" s="361"/>
      <c r="E35" s="362" t="str">
        <f>IF('各会計、関係団体の財政状況及び健全化判断比率'!B8="","",'各会計、関係団体の財政状況及び健全化判断比率'!B8)</f>
        <v>公共用地先行取得事業特別会計</v>
      </c>
      <c r="F35" s="362"/>
      <c r="G35" s="362"/>
      <c r="H35" s="362"/>
      <c r="I35" s="362"/>
      <c r="J35" s="362"/>
      <c r="K35" s="362"/>
      <c r="L35" s="362"/>
      <c r="M35" s="362"/>
      <c r="N35" s="362"/>
      <c r="O35" s="362"/>
      <c r="P35" s="362"/>
      <c r="Q35" s="362"/>
      <c r="R35" s="362"/>
      <c r="S35" s="362"/>
      <c r="T35" s="40"/>
      <c r="U35" s="361">
        <f>IF(W35="","",U34+1)</f>
        <v>4</v>
      </c>
      <c r="V35" s="361"/>
      <c r="W35" s="362" t="str">
        <f>IF('各会計、関係団体の財政状況及び健全化判断比率'!B29="","",'各会計、関係団体の財政状況及び健全化判断比率'!B29)</f>
        <v>国民健康保険（施設勘定の部）特別会計</v>
      </c>
      <c r="X35" s="362"/>
      <c r="Y35" s="362"/>
      <c r="Z35" s="362"/>
      <c r="AA35" s="362"/>
      <c r="AB35" s="362"/>
      <c r="AC35" s="362"/>
      <c r="AD35" s="362"/>
      <c r="AE35" s="362"/>
      <c r="AF35" s="362"/>
      <c r="AG35" s="362"/>
      <c r="AH35" s="362"/>
      <c r="AI35" s="362"/>
      <c r="AJ35" s="362"/>
      <c r="AK35" s="362"/>
      <c r="AL35" s="40"/>
      <c r="AM35" s="361">
        <f t="shared" ref="AM35:AM43" si="0">IF(AO35="","",AM34+1)</f>
        <v>8</v>
      </c>
      <c r="AN35" s="361"/>
      <c r="AO35" s="362" t="str">
        <f>IF('各会計、関係団体の財政状況及び健全化判断比率'!B33="","",'各会計、関係団体の財政状況及び健全化判断比率'!B33)</f>
        <v>水道事業会計</v>
      </c>
      <c r="AP35" s="362"/>
      <c r="AQ35" s="362"/>
      <c r="AR35" s="362"/>
      <c r="AS35" s="362"/>
      <c r="AT35" s="362"/>
      <c r="AU35" s="362"/>
      <c r="AV35" s="362"/>
      <c r="AW35" s="362"/>
      <c r="AX35" s="362"/>
      <c r="AY35" s="362"/>
      <c r="AZ35" s="362"/>
      <c r="BA35" s="362"/>
      <c r="BB35" s="362"/>
      <c r="BC35" s="362"/>
      <c r="BD35" s="40"/>
      <c r="BE35" s="361">
        <f t="shared" ref="BE35:BE43" si="1">IF(BG35="","",BE34+1)</f>
        <v>11</v>
      </c>
      <c r="BF35" s="361"/>
      <c r="BG35" s="362" t="str">
        <f>IF('各会計、関係団体の財政状況及び健全化判断比率'!B36="","",'各会計、関係団体の財政状況及び健全化判断比率'!B36)</f>
        <v>産業団地整備事業特別会計</v>
      </c>
      <c r="BH35" s="362"/>
      <c r="BI35" s="362"/>
      <c r="BJ35" s="362"/>
      <c r="BK35" s="362"/>
      <c r="BL35" s="362"/>
      <c r="BM35" s="362"/>
      <c r="BN35" s="362"/>
      <c r="BO35" s="362"/>
      <c r="BP35" s="362"/>
      <c r="BQ35" s="362"/>
      <c r="BR35" s="362"/>
      <c r="BS35" s="362"/>
      <c r="BT35" s="362"/>
      <c r="BU35" s="362"/>
      <c r="BV35" s="40"/>
      <c r="BW35" s="361">
        <f t="shared" ref="BW35:BW43" si="2">IF(BY35="","",BW34+1)</f>
        <v>13</v>
      </c>
      <c r="BX35" s="361"/>
      <c r="BY35" s="362" t="str">
        <f>IF('各会計、関係団体の財政状況及び健全化判断比率'!B69="","",'各会計、関係団体の財政状況及び健全化判断比率'!B69)</f>
        <v>嶺南広域行政組合</v>
      </c>
      <c r="BZ35" s="362"/>
      <c r="CA35" s="362"/>
      <c r="CB35" s="362"/>
      <c r="CC35" s="362"/>
      <c r="CD35" s="362"/>
      <c r="CE35" s="362"/>
      <c r="CF35" s="362"/>
      <c r="CG35" s="362"/>
      <c r="CH35" s="362"/>
      <c r="CI35" s="362"/>
      <c r="CJ35" s="362"/>
      <c r="CK35" s="362"/>
      <c r="CL35" s="362"/>
      <c r="CM35" s="362"/>
      <c r="CN35" s="40"/>
      <c r="CO35" s="361">
        <f t="shared" ref="CO35:CO43" si="3">IF(CQ35="","",CO34+1)</f>
        <v>20</v>
      </c>
      <c r="CP35" s="361"/>
      <c r="CQ35" s="362" t="str">
        <f>IF('各会計、関係団体の財政状況及び健全化判断比率'!BS8="","",'各会計、関係団体の財政状況及び健全化判断比率'!BS8)</f>
        <v>嶺南ケーブルネットワーク</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5</v>
      </c>
      <c r="V36" s="361"/>
      <c r="W36" s="362" t="str">
        <f>IF('各会計、関係団体の財政状況及び健全化判断比率'!B30="","",'各会計、関係団体の財政状況及び健全化判断比率'!B30)</f>
        <v>介護保険特別会計</v>
      </c>
      <c r="X36" s="362"/>
      <c r="Y36" s="362"/>
      <c r="Z36" s="362"/>
      <c r="AA36" s="362"/>
      <c r="AB36" s="362"/>
      <c r="AC36" s="362"/>
      <c r="AD36" s="362"/>
      <c r="AE36" s="362"/>
      <c r="AF36" s="362"/>
      <c r="AG36" s="362"/>
      <c r="AH36" s="362"/>
      <c r="AI36" s="362"/>
      <c r="AJ36" s="362"/>
      <c r="AK36" s="362"/>
      <c r="AL36" s="40"/>
      <c r="AM36" s="361">
        <f t="shared" si="0"/>
        <v>9</v>
      </c>
      <c r="AN36" s="361"/>
      <c r="AO36" s="362" t="str">
        <f>IF('各会計、関係団体の財政状況及び健全化判断比率'!B34="","",'各会計、関係団体の財政状況及び健全化判断比率'!B34)</f>
        <v>下水道事業会計</v>
      </c>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14</v>
      </c>
      <c r="BX36" s="361"/>
      <c r="BY36" s="362" t="str">
        <f>IF('各会計、関係団体の財政状況及び健全化判断比率'!B70="","",'各会計、関係団体の財政状況及び健全化判断比率'!B70)</f>
        <v>福井県後期高齢者医療広域連合（一般会計）</v>
      </c>
      <c r="BZ36" s="362"/>
      <c r="CA36" s="362"/>
      <c r="CB36" s="362"/>
      <c r="CC36" s="362"/>
      <c r="CD36" s="362"/>
      <c r="CE36" s="362"/>
      <c r="CF36" s="362"/>
      <c r="CG36" s="362"/>
      <c r="CH36" s="362"/>
      <c r="CI36" s="362"/>
      <c r="CJ36" s="362"/>
      <c r="CK36" s="362"/>
      <c r="CL36" s="362"/>
      <c r="CM36" s="362"/>
      <c r="CN36" s="40"/>
      <c r="CO36" s="361">
        <f t="shared" si="3"/>
        <v>21</v>
      </c>
      <c r="CP36" s="361"/>
      <c r="CQ36" s="362" t="str">
        <f>IF('各会計、関係団体の財政状況及び健全化判断比率'!BS9="","",'各会計、関係団体の財政状況及び健全化判断比率'!BS9)</f>
        <v>公立大学法人敦賀市立看護大学</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f t="shared" si="4"/>
        <v>6</v>
      </c>
      <c r="V37" s="361"/>
      <c r="W37" s="362" t="str">
        <f>IF('各会計、関係団体の財政状況及び健全化判断比率'!B31="","",'各会計、関係団体の財政状況及び健全化判断比率'!B31)</f>
        <v>後期高齢者医療特別会計</v>
      </c>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15</v>
      </c>
      <c r="BX37" s="361"/>
      <c r="BY37" s="362" t="str">
        <f>IF('各会計、関係団体の財政状況及び健全化判断比率'!B71="","",'各会計、関係団体の財政状況及び健全化判断比率'!B71)</f>
        <v>福井県後期高齢者医療広域連合（特別会計）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16</v>
      </c>
      <c r="BX38" s="361"/>
      <c r="BY38" s="362" t="str">
        <f>IF('各会計、関係団体の財政状況及び健全化判断比率'!B72="","",'各会計、関係団体の財政状況及び健全化判断比率'!B72)</f>
        <v>福井県市町総合事務組合（一般会計）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17</v>
      </c>
      <c r="BX39" s="361"/>
      <c r="BY39" s="362" t="str">
        <f>IF('各会計、関係団体の財政状況及び健全化判断比率'!B73="","",'各会計、関係団体の財政状況及び健全化判断比率'!B73)</f>
        <v>福井県市町総合事務組合（特別会計）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18</v>
      </c>
      <c r="BX40" s="361"/>
      <c r="BY40" s="362" t="str">
        <f>IF('各会計、関係団体の財政状況及び健全化判断比率'!B74="","",'各会計、関係団体の財政状況及び健全化判断比率'!B74)</f>
        <v>福井県自治会館組合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t="str">
        <f t="shared" si="2"/>
        <v/>
      </c>
      <c r="BX41" s="361"/>
      <c r="BY41" s="362" t="str">
        <f>IF('各会計、関係団体の財政状況及び健全化判断比率'!B75="","",'各会計、関係団体の財政状況及び健全化判断比率'!B75)</f>
        <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t="str">
        <f t="shared" si="2"/>
        <v/>
      </c>
      <c r="BX42" s="361"/>
      <c r="BY42" s="362" t="str">
        <f>IF('各会計、関係団体の財政状況及び健全化判断比率'!B76="","",'各会計、関係団体の財政状況及び健全化判断比率'!B76)</f>
        <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t="str">
        <f t="shared" si="2"/>
        <v/>
      </c>
      <c r="BX43" s="361"/>
      <c r="BY43" s="362" t="str">
        <f>IF('各会計、関係団体の財政状況及び健全化判断比率'!B77="","",'各会計、関係団体の財政状況及び健全化判断比率'!B77)</f>
        <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358" t="s">
        <v>138</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139</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140</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143</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145</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gjZ15emOtESYPscz4FXvZePztQLqcI7e+dpwOqid3rGVEKEYjZnT0RymSip1XAGk8YgVXsAuvxo+k9CnRYZiDA==" saltValue="0dPkwgiFCaWzogqCjbuB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485</v>
      </c>
      <c r="K32" s="233"/>
      <c r="L32" s="233"/>
      <c r="M32" s="233"/>
      <c r="N32" s="233"/>
      <c r="O32" s="233"/>
      <c r="P32" s="233"/>
    </row>
    <row r="33" spans="1:16" ht="39" customHeight="1" thickBot="1" x14ac:dyDescent="0.25">
      <c r="A33" s="233"/>
      <c r="B33" s="236" t="s">
        <v>492</v>
      </c>
      <c r="C33" s="237"/>
      <c r="D33" s="237"/>
      <c r="E33" s="238" t="s">
        <v>486</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493</v>
      </c>
      <c r="D34" s="1145"/>
      <c r="E34" s="1146"/>
      <c r="F34" s="243">
        <v>19.760000000000002</v>
      </c>
      <c r="G34" s="244">
        <v>23.09</v>
      </c>
      <c r="H34" s="244">
        <v>28.52</v>
      </c>
      <c r="I34" s="244">
        <v>28.14</v>
      </c>
      <c r="J34" s="245">
        <v>23.45</v>
      </c>
      <c r="K34" s="233"/>
      <c r="L34" s="233"/>
      <c r="M34" s="233"/>
      <c r="N34" s="233"/>
      <c r="O34" s="233"/>
      <c r="P34" s="233"/>
    </row>
    <row r="35" spans="1:16" ht="39" customHeight="1" x14ac:dyDescent="0.15">
      <c r="A35" s="233"/>
      <c r="B35" s="246"/>
      <c r="C35" s="1139" t="s">
        <v>494</v>
      </c>
      <c r="D35" s="1140"/>
      <c r="E35" s="1141"/>
      <c r="F35" s="247">
        <v>10.199999999999999</v>
      </c>
      <c r="G35" s="248">
        <v>9.5399999999999991</v>
      </c>
      <c r="H35" s="248">
        <v>13.68</v>
      </c>
      <c r="I35" s="248">
        <v>13.05</v>
      </c>
      <c r="J35" s="249">
        <v>10.029999999999999</v>
      </c>
      <c r="K35" s="233"/>
      <c r="L35" s="233"/>
      <c r="M35" s="233"/>
      <c r="N35" s="233"/>
      <c r="O35" s="233"/>
      <c r="P35" s="233"/>
    </row>
    <row r="36" spans="1:16" ht="39" customHeight="1" x14ac:dyDescent="0.15">
      <c r="A36" s="233"/>
      <c r="B36" s="246"/>
      <c r="C36" s="1139" t="s">
        <v>495</v>
      </c>
      <c r="D36" s="1140"/>
      <c r="E36" s="1141"/>
      <c r="F36" s="247">
        <v>7.39</v>
      </c>
      <c r="G36" s="248">
        <v>7.09</v>
      </c>
      <c r="H36" s="248">
        <v>8</v>
      </c>
      <c r="I36" s="248">
        <v>8.7100000000000009</v>
      </c>
      <c r="J36" s="249">
        <v>8.34</v>
      </c>
      <c r="K36" s="233"/>
      <c r="L36" s="233"/>
      <c r="M36" s="233"/>
      <c r="N36" s="233"/>
      <c r="O36" s="233"/>
      <c r="P36" s="233"/>
    </row>
    <row r="37" spans="1:16" ht="39" customHeight="1" x14ac:dyDescent="0.15">
      <c r="A37" s="233"/>
      <c r="B37" s="246"/>
      <c r="C37" s="1139" t="s">
        <v>496</v>
      </c>
      <c r="D37" s="1140"/>
      <c r="E37" s="1141"/>
      <c r="F37" s="247">
        <v>1.45</v>
      </c>
      <c r="G37" s="248">
        <v>2.33</v>
      </c>
      <c r="H37" s="248">
        <v>2.13</v>
      </c>
      <c r="I37" s="248">
        <v>2.34</v>
      </c>
      <c r="J37" s="249">
        <v>1.66</v>
      </c>
      <c r="K37" s="233"/>
      <c r="L37" s="233"/>
      <c r="M37" s="233"/>
      <c r="N37" s="233"/>
      <c r="O37" s="233"/>
      <c r="P37" s="233"/>
    </row>
    <row r="38" spans="1:16" ht="39" customHeight="1" x14ac:dyDescent="0.15">
      <c r="A38" s="233"/>
      <c r="B38" s="246"/>
      <c r="C38" s="1139" t="s">
        <v>497</v>
      </c>
      <c r="D38" s="1140"/>
      <c r="E38" s="1141"/>
      <c r="F38" s="247">
        <v>0.37</v>
      </c>
      <c r="G38" s="248">
        <v>0.63</v>
      </c>
      <c r="H38" s="248">
        <v>0.72</v>
      </c>
      <c r="I38" s="248">
        <v>1.08</v>
      </c>
      <c r="J38" s="249">
        <v>1.28</v>
      </c>
      <c r="K38" s="233"/>
      <c r="L38" s="233"/>
      <c r="M38" s="233"/>
      <c r="N38" s="233"/>
      <c r="O38" s="233"/>
      <c r="P38" s="233"/>
    </row>
    <row r="39" spans="1:16" ht="39" customHeight="1" x14ac:dyDescent="0.15">
      <c r="A39" s="233"/>
      <c r="B39" s="246"/>
      <c r="C39" s="1139" t="s">
        <v>498</v>
      </c>
      <c r="D39" s="1140"/>
      <c r="E39" s="1141"/>
      <c r="F39" s="247">
        <v>0.02</v>
      </c>
      <c r="G39" s="248">
        <v>0.01</v>
      </c>
      <c r="H39" s="248">
        <v>0.02</v>
      </c>
      <c r="I39" s="248">
        <v>0.33</v>
      </c>
      <c r="J39" s="249">
        <v>0.09</v>
      </c>
      <c r="K39" s="233"/>
      <c r="L39" s="233"/>
      <c r="M39" s="233"/>
      <c r="N39" s="233"/>
      <c r="O39" s="233"/>
      <c r="P39" s="233"/>
    </row>
    <row r="40" spans="1:16" ht="39" customHeight="1" x14ac:dyDescent="0.15">
      <c r="A40" s="233"/>
      <c r="B40" s="246"/>
      <c r="C40" s="1139" t="s">
        <v>499</v>
      </c>
      <c r="D40" s="1140"/>
      <c r="E40" s="1141"/>
      <c r="F40" s="247">
        <v>0</v>
      </c>
      <c r="G40" s="248">
        <v>0</v>
      </c>
      <c r="H40" s="248">
        <v>0.01</v>
      </c>
      <c r="I40" s="248">
        <v>0</v>
      </c>
      <c r="J40" s="249">
        <v>0</v>
      </c>
      <c r="K40" s="233"/>
      <c r="L40" s="233"/>
      <c r="M40" s="233"/>
      <c r="N40" s="233"/>
      <c r="O40" s="233"/>
      <c r="P40" s="233"/>
    </row>
    <row r="41" spans="1:16" ht="39" customHeight="1" x14ac:dyDescent="0.15">
      <c r="A41" s="233"/>
      <c r="B41" s="246"/>
      <c r="C41" s="1139" t="s">
        <v>500</v>
      </c>
      <c r="D41" s="1140"/>
      <c r="E41" s="1141"/>
      <c r="F41" s="247">
        <v>0</v>
      </c>
      <c r="G41" s="248">
        <v>0</v>
      </c>
      <c r="H41" s="248">
        <v>0</v>
      </c>
      <c r="I41" s="248">
        <v>0</v>
      </c>
      <c r="J41" s="249">
        <v>0</v>
      </c>
      <c r="K41" s="233"/>
      <c r="L41" s="233"/>
      <c r="M41" s="233"/>
      <c r="N41" s="233"/>
      <c r="O41" s="233"/>
      <c r="P41" s="233"/>
    </row>
    <row r="42" spans="1:16" ht="39" customHeight="1" x14ac:dyDescent="0.15">
      <c r="A42" s="233"/>
      <c r="B42" s="250"/>
      <c r="C42" s="1139" t="s">
        <v>501</v>
      </c>
      <c r="D42" s="1140"/>
      <c r="E42" s="1141"/>
      <c r="F42" s="247" t="s">
        <v>448</v>
      </c>
      <c r="G42" s="248" t="s">
        <v>448</v>
      </c>
      <c r="H42" s="248" t="s">
        <v>448</v>
      </c>
      <c r="I42" s="248" t="s">
        <v>448</v>
      </c>
      <c r="J42" s="249" t="s">
        <v>448</v>
      </c>
      <c r="K42" s="233"/>
      <c r="L42" s="233"/>
      <c r="M42" s="233"/>
      <c r="N42" s="233"/>
      <c r="O42" s="233"/>
      <c r="P42" s="233"/>
    </row>
    <row r="43" spans="1:16" ht="39" customHeight="1" thickBot="1" x14ac:dyDescent="0.2">
      <c r="A43" s="233"/>
      <c r="B43" s="251"/>
      <c r="C43" s="1142" t="s">
        <v>502</v>
      </c>
      <c r="D43" s="1143"/>
      <c r="E43" s="1144"/>
      <c r="F43" s="252">
        <v>0</v>
      </c>
      <c r="G43" s="253">
        <v>0.28000000000000003</v>
      </c>
      <c r="H43" s="253">
        <v>0.33</v>
      </c>
      <c r="I43" s="253">
        <v>0.37</v>
      </c>
      <c r="J43" s="254">
        <v>0</v>
      </c>
      <c r="K43" s="233"/>
      <c r="L43" s="233"/>
      <c r="M43" s="233"/>
      <c r="N43" s="233"/>
      <c r="O43" s="233"/>
      <c r="P43" s="233"/>
    </row>
    <row r="44" spans="1:16" ht="39" customHeight="1" x14ac:dyDescent="0.15">
      <c r="A44" s="233"/>
      <c r="B44" s="255"/>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ar+temqVYJIc2PfPVABILJP1O5PAJ7OWteBwOemivTsz5+37rng2/iaCtvaI3YAxlGA7B6gDbmD4ou9Rnoen2w==" saltValue="3iCwGLpwc69wTLjvONeJ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503</v>
      </c>
      <c r="P43" s="259"/>
      <c r="Q43" s="259"/>
      <c r="R43" s="259"/>
      <c r="S43" s="259"/>
      <c r="T43" s="259"/>
      <c r="U43" s="259"/>
    </row>
    <row r="44" spans="1:21" ht="30.75" customHeight="1" thickBot="1" x14ac:dyDescent="0.2">
      <c r="A44" s="259"/>
      <c r="B44" s="262" t="s">
        <v>504</v>
      </c>
      <c r="C44" s="263"/>
      <c r="D44" s="263"/>
      <c r="E44" s="264"/>
      <c r="F44" s="264"/>
      <c r="G44" s="264"/>
      <c r="H44" s="264"/>
      <c r="I44" s="264"/>
      <c r="J44" s="265" t="s">
        <v>486</v>
      </c>
      <c r="K44" s="266" t="s">
        <v>3</v>
      </c>
      <c r="L44" s="267" t="s">
        <v>4</v>
      </c>
      <c r="M44" s="267" t="s">
        <v>5</v>
      </c>
      <c r="N44" s="267" t="s">
        <v>6</v>
      </c>
      <c r="O44" s="268" t="s">
        <v>7</v>
      </c>
      <c r="P44" s="259"/>
      <c r="Q44" s="259"/>
      <c r="R44" s="259"/>
      <c r="S44" s="259"/>
      <c r="T44" s="259"/>
      <c r="U44" s="259"/>
    </row>
    <row r="45" spans="1:21" ht="30.75" customHeight="1" x14ac:dyDescent="0.15">
      <c r="A45" s="259"/>
      <c r="B45" s="1170" t="s">
        <v>505</v>
      </c>
      <c r="C45" s="1171"/>
      <c r="D45" s="269"/>
      <c r="E45" s="1176" t="s">
        <v>506</v>
      </c>
      <c r="F45" s="1176"/>
      <c r="G45" s="1176"/>
      <c r="H45" s="1176"/>
      <c r="I45" s="1176"/>
      <c r="J45" s="1177"/>
      <c r="K45" s="270">
        <v>1951</v>
      </c>
      <c r="L45" s="271">
        <v>1797</v>
      </c>
      <c r="M45" s="271">
        <v>1833</v>
      </c>
      <c r="N45" s="271">
        <v>1885</v>
      </c>
      <c r="O45" s="272">
        <v>1975</v>
      </c>
      <c r="P45" s="259"/>
      <c r="Q45" s="259"/>
      <c r="R45" s="259"/>
      <c r="S45" s="259"/>
      <c r="T45" s="259"/>
      <c r="U45" s="259"/>
    </row>
    <row r="46" spans="1:21" ht="30.75" customHeight="1" x14ac:dyDescent="0.15">
      <c r="A46" s="259"/>
      <c r="B46" s="1172"/>
      <c r="C46" s="1173"/>
      <c r="D46" s="273"/>
      <c r="E46" s="1149" t="s">
        <v>507</v>
      </c>
      <c r="F46" s="1149"/>
      <c r="G46" s="1149"/>
      <c r="H46" s="1149"/>
      <c r="I46" s="1149"/>
      <c r="J46" s="1150"/>
      <c r="K46" s="274" t="s">
        <v>448</v>
      </c>
      <c r="L46" s="275" t="s">
        <v>448</v>
      </c>
      <c r="M46" s="275" t="s">
        <v>448</v>
      </c>
      <c r="N46" s="275" t="s">
        <v>448</v>
      </c>
      <c r="O46" s="276" t="s">
        <v>448</v>
      </c>
      <c r="P46" s="259"/>
      <c r="Q46" s="259"/>
      <c r="R46" s="259"/>
      <c r="S46" s="259"/>
      <c r="T46" s="259"/>
      <c r="U46" s="259"/>
    </row>
    <row r="47" spans="1:21" ht="30.75" customHeight="1" x14ac:dyDescent="0.15">
      <c r="A47" s="259"/>
      <c r="B47" s="1172"/>
      <c r="C47" s="1173"/>
      <c r="D47" s="273"/>
      <c r="E47" s="1149" t="s">
        <v>508</v>
      </c>
      <c r="F47" s="1149"/>
      <c r="G47" s="1149"/>
      <c r="H47" s="1149"/>
      <c r="I47" s="1149"/>
      <c r="J47" s="1150"/>
      <c r="K47" s="274" t="s">
        <v>448</v>
      </c>
      <c r="L47" s="275" t="s">
        <v>448</v>
      </c>
      <c r="M47" s="275" t="s">
        <v>448</v>
      </c>
      <c r="N47" s="275" t="s">
        <v>448</v>
      </c>
      <c r="O47" s="276" t="s">
        <v>448</v>
      </c>
      <c r="P47" s="259"/>
      <c r="Q47" s="259"/>
      <c r="R47" s="259"/>
      <c r="S47" s="259"/>
      <c r="T47" s="259"/>
      <c r="U47" s="259"/>
    </row>
    <row r="48" spans="1:21" ht="30.75" customHeight="1" x14ac:dyDescent="0.15">
      <c r="A48" s="259"/>
      <c r="B48" s="1172"/>
      <c r="C48" s="1173"/>
      <c r="D48" s="273"/>
      <c r="E48" s="1149" t="s">
        <v>509</v>
      </c>
      <c r="F48" s="1149"/>
      <c r="G48" s="1149"/>
      <c r="H48" s="1149"/>
      <c r="I48" s="1149"/>
      <c r="J48" s="1150"/>
      <c r="K48" s="274">
        <v>1113</v>
      </c>
      <c r="L48" s="275">
        <v>1040</v>
      </c>
      <c r="M48" s="275">
        <v>1028</v>
      </c>
      <c r="N48" s="275">
        <v>1029</v>
      </c>
      <c r="O48" s="276">
        <v>974</v>
      </c>
      <c r="P48" s="259"/>
      <c r="Q48" s="259"/>
      <c r="R48" s="259"/>
      <c r="S48" s="259"/>
      <c r="T48" s="259"/>
      <c r="U48" s="259"/>
    </row>
    <row r="49" spans="1:21" ht="30.75" customHeight="1" x14ac:dyDescent="0.15">
      <c r="A49" s="259"/>
      <c r="B49" s="1172"/>
      <c r="C49" s="1173"/>
      <c r="D49" s="273"/>
      <c r="E49" s="1149" t="s">
        <v>510</v>
      </c>
      <c r="F49" s="1149"/>
      <c r="G49" s="1149"/>
      <c r="H49" s="1149"/>
      <c r="I49" s="1149"/>
      <c r="J49" s="1150"/>
      <c r="K49" s="274">
        <v>109</v>
      </c>
      <c r="L49" s="275">
        <v>114</v>
      </c>
      <c r="M49" s="275">
        <v>107</v>
      </c>
      <c r="N49" s="275">
        <v>105</v>
      </c>
      <c r="O49" s="276">
        <v>122</v>
      </c>
      <c r="P49" s="259"/>
      <c r="Q49" s="259"/>
      <c r="R49" s="259"/>
      <c r="S49" s="259"/>
      <c r="T49" s="259"/>
      <c r="U49" s="259"/>
    </row>
    <row r="50" spans="1:21" ht="30.75" customHeight="1" x14ac:dyDescent="0.15">
      <c r="A50" s="259"/>
      <c r="B50" s="1172"/>
      <c r="C50" s="1173"/>
      <c r="D50" s="273"/>
      <c r="E50" s="1149" t="s">
        <v>511</v>
      </c>
      <c r="F50" s="1149"/>
      <c r="G50" s="1149"/>
      <c r="H50" s="1149"/>
      <c r="I50" s="1149"/>
      <c r="J50" s="1150"/>
      <c r="K50" s="274" t="s">
        <v>448</v>
      </c>
      <c r="L50" s="275" t="s">
        <v>448</v>
      </c>
      <c r="M50" s="275" t="s">
        <v>448</v>
      </c>
      <c r="N50" s="275" t="s">
        <v>448</v>
      </c>
      <c r="O50" s="276" t="s">
        <v>448</v>
      </c>
      <c r="P50" s="259"/>
      <c r="Q50" s="259"/>
      <c r="R50" s="259"/>
      <c r="S50" s="259"/>
      <c r="T50" s="259"/>
      <c r="U50" s="259"/>
    </row>
    <row r="51" spans="1:21" ht="30.75" customHeight="1" x14ac:dyDescent="0.15">
      <c r="A51" s="259"/>
      <c r="B51" s="1174"/>
      <c r="C51" s="1175"/>
      <c r="D51" s="277"/>
      <c r="E51" s="1149" t="s">
        <v>512</v>
      </c>
      <c r="F51" s="1149"/>
      <c r="G51" s="1149"/>
      <c r="H51" s="1149"/>
      <c r="I51" s="1149"/>
      <c r="J51" s="1150"/>
      <c r="K51" s="274" t="s">
        <v>448</v>
      </c>
      <c r="L51" s="275" t="s">
        <v>448</v>
      </c>
      <c r="M51" s="275" t="s">
        <v>448</v>
      </c>
      <c r="N51" s="275" t="s">
        <v>448</v>
      </c>
      <c r="O51" s="276" t="s">
        <v>448</v>
      </c>
      <c r="P51" s="259"/>
      <c r="Q51" s="259"/>
      <c r="R51" s="259"/>
      <c r="S51" s="259"/>
      <c r="T51" s="259"/>
      <c r="U51" s="259"/>
    </row>
    <row r="52" spans="1:21" ht="30.75" customHeight="1" x14ac:dyDescent="0.15">
      <c r="A52" s="259"/>
      <c r="B52" s="1147" t="s">
        <v>513</v>
      </c>
      <c r="C52" s="1148"/>
      <c r="D52" s="277"/>
      <c r="E52" s="1149" t="s">
        <v>514</v>
      </c>
      <c r="F52" s="1149"/>
      <c r="G52" s="1149"/>
      <c r="H52" s="1149"/>
      <c r="I52" s="1149"/>
      <c r="J52" s="1150"/>
      <c r="K52" s="274">
        <v>2217</v>
      </c>
      <c r="L52" s="275">
        <v>2206</v>
      </c>
      <c r="M52" s="275">
        <v>2298</v>
      </c>
      <c r="N52" s="275">
        <v>2442</v>
      </c>
      <c r="O52" s="276">
        <v>2492</v>
      </c>
      <c r="P52" s="259"/>
      <c r="Q52" s="259"/>
      <c r="R52" s="259"/>
      <c r="S52" s="259"/>
      <c r="T52" s="259"/>
      <c r="U52" s="259"/>
    </row>
    <row r="53" spans="1:21" ht="30.75" customHeight="1" thickBot="1" x14ac:dyDescent="0.2">
      <c r="A53" s="259"/>
      <c r="B53" s="1151" t="s">
        <v>515</v>
      </c>
      <c r="C53" s="1152"/>
      <c r="D53" s="278"/>
      <c r="E53" s="1153" t="s">
        <v>516</v>
      </c>
      <c r="F53" s="1153"/>
      <c r="G53" s="1153"/>
      <c r="H53" s="1153"/>
      <c r="I53" s="1153"/>
      <c r="J53" s="1154"/>
      <c r="K53" s="279">
        <v>956</v>
      </c>
      <c r="L53" s="280">
        <v>745</v>
      </c>
      <c r="M53" s="280">
        <v>670</v>
      </c>
      <c r="N53" s="280">
        <v>577</v>
      </c>
      <c r="O53" s="281">
        <v>579</v>
      </c>
      <c r="P53" s="259"/>
      <c r="Q53" s="259"/>
      <c r="R53" s="259"/>
      <c r="S53" s="259"/>
      <c r="T53" s="259"/>
      <c r="U53" s="259"/>
    </row>
    <row r="54" spans="1:21" ht="24" customHeight="1" x14ac:dyDescent="0.15">
      <c r="A54" s="259"/>
      <c r="B54" s="282" t="s">
        <v>517</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518</v>
      </c>
      <c r="C56" s="284"/>
      <c r="D56" s="284"/>
      <c r="E56" s="284"/>
      <c r="F56" s="284"/>
      <c r="G56" s="284"/>
      <c r="H56" s="284"/>
      <c r="I56" s="284"/>
      <c r="J56" s="284"/>
      <c r="K56" s="285"/>
      <c r="L56" s="285"/>
      <c r="M56" s="285"/>
      <c r="N56" s="285"/>
      <c r="O56" s="286" t="s">
        <v>519</v>
      </c>
      <c r="P56" s="259"/>
      <c r="Q56" s="259"/>
      <c r="R56" s="259"/>
      <c r="S56" s="259"/>
      <c r="T56" s="259"/>
      <c r="U56" s="259"/>
    </row>
    <row r="57" spans="1:21" ht="31.5" customHeight="1" thickBot="1" x14ac:dyDescent="0.2">
      <c r="A57" s="259"/>
      <c r="B57" s="287"/>
      <c r="C57" s="288"/>
      <c r="D57" s="288"/>
      <c r="E57" s="289"/>
      <c r="F57" s="289"/>
      <c r="G57" s="289"/>
      <c r="H57" s="289"/>
      <c r="I57" s="289"/>
      <c r="J57" s="290" t="s">
        <v>486</v>
      </c>
      <c r="K57" s="291" t="s">
        <v>520</v>
      </c>
      <c r="L57" s="292" t="s">
        <v>521</v>
      </c>
      <c r="M57" s="292" t="s">
        <v>522</v>
      </c>
      <c r="N57" s="292" t="s">
        <v>523</v>
      </c>
      <c r="O57" s="293" t="s">
        <v>524</v>
      </c>
      <c r="P57" s="259"/>
      <c r="Q57" s="259"/>
      <c r="R57" s="259"/>
      <c r="S57" s="259"/>
      <c r="T57" s="259"/>
      <c r="U57" s="259"/>
    </row>
    <row r="58" spans="1:21" ht="31.5" customHeight="1" x14ac:dyDescent="0.15">
      <c r="B58" s="1155" t="s">
        <v>525</v>
      </c>
      <c r="C58" s="1156"/>
      <c r="D58" s="1161" t="s">
        <v>526</v>
      </c>
      <c r="E58" s="1162"/>
      <c r="F58" s="1162"/>
      <c r="G58" s="1162"/>
      <c r="H58" s="1162"/>
      <c r="I58" s="1162"/>
      <c r="J58" s="1163"/>
      <c r="K58" s="294"/>
      <c r="L58" s="295"/>
      <c r="M58" s="295"/>
      <c r="N58" s="295"/>
      <c r="O58" s="296"/>
    </row>
    <row r="59" spans="1:21" ht="31.5" customHeight="1" x14ac:dyDescent="0.15">
      <c r="B59" s="1157"/>
      <c r="C59" s="1158"/>
      <c r="D59" s="1164" t="s">
        <v>527</v>
      </c>
      <c r="E59" s="1165"/>
      <c r="F59" s="1165"/>
      <c r="G59" s="1165"/>
      <c r="H59" s="1165"/>
      <c r="I59" s="1165"/>
      <c r="J59" s="1166"/>
      <c r="K59" s="297"/>
      <c r="L59" s="298"/>
      <c r="M59" s="298"/>
      <c r="N59" s="298"/>
      <c r="O59" s="299"/>
    </row>
    <row r="60" spans="1:21" ht="31.5" customHeight="1" thickBot="1" x14ac:dyDescent="0.2">
      <c r="B60" s="1159"/>
      <c r="C60" s="1160"/>
      <c r="D60" s="1167" t="s">
        <v>528</v>
      </c>
      <c r="E60" s="1168"/>
      <c r="F60" s="1168"/>
      <c r="G60" s="1168"/>
      <c r="H60" s="1168"/>
      <c r="I60" s="1168"/>
      <c r="J60" s="1169"/>
      <c r="K60" s="300"/>
      <c r="L60" s="301"/>
      <c r="M60" s="301"/>
      <c r="N60" s="301"/>
      <c r="O60" s="302"/>
    </row>
    <row r="61" spans="1:21" ht="24" customHeight="1" x14ac:dyDescent="0.15">
      <c r="B61" s="303"/>
      <c r="C61" s="303"/>
      <c r="D61" s="304" t="s">
        <v>529</v>
      </c>
      <c r="E61" s="305"/>
      <c r="F61" s="305"/>
      <c r="G61" s="305"/>
      <c r="H61" s="305"/>
      <c r="I61" s="305"/>
      <c r="J61" s="305"/>
      <c r="K61" s="305"/>
      <c r="L61" s="305"/>
      <c r="M61" s="305"/>
      <c r="N61" s="305"/>
      <c r="O61" s="305"/>
    </row>
    <row r="62" spans="1:21" ht="24" customHeight="1" x14ac:dyDescent="0.15">
      <c r="B62" s="306"/>
      <c r="C62" s="306"/>
      <c r="D62" s="304" t="s">
        <v>530</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r4g3GU4OYQ//4cseBAq2wqvzclv1HGeigv8KNV9BWQk8XrL4Xl93nPgA8lSrYhncrcgN7c/7lSd8wVrLBYQKJA==" saltValue="hR0LBwY167zyxpf0zGv8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503</v>
      </c>
    </row>
    <row r="40" spans="2:13" ht="27.75" customHeight="1" thickBot="1" x14ac:dyDescent="0.2">
      <c r="B40" s="309" t="s">
        <v>504</v>
      </c>
      <c r="C40" s="310"/>
      <c r="D40" s="310"/>
      <c r="E40" s="311"/>
      <c r="F40" s="311"/>
      <c r="G40" s="311"/>
      <c r="H40" s="312" t="s">
        <v>486</v>
      </c>
      <c r="I40" s="313" t="s">
        <v>3</v>
      </c>
      <c r="J40" s="314" t="s">
        <v>4</v>
      </c>
      <c r="K40" s="314" t="s">
        <v>5</v>
      </c>
      <c r="L40" s="314" t="s">
        <v>6</v>
      </c>
      <c r="M40" s="315" t="s">
        <v>7</v>
      </c>
    </row>
    <row r="41" spans="2:13" ht="27.75" customHeight="1" x14ac:dyDescent="0.15">
      <c r="B41" s="1190" t="s">
        <v>531</v>
      </c>
      <c r="C41" s="1191"/>
      <c r="D41" s="316"/>
      <c r="E41" s="1192" t="s">
        <v>532</v>
      </c>
      <c r="F41" s="1192"/>
      <c r="G41" s="1192"/>
      <c r="H41" s="1193"/>
      <c r="I41" s="317">
        <v>22132</v>
      </c>
      <c r="J41" s="318">
        <v>24884</v>
      </c>
      <c r="K41" s="318">
        <v>27730</v>
      </c>
      <c r="L41" s="318">
        <v>27858</v>
      </c>
      <c r="M41" s="319">
        <v>28045</v>
      </c>
    </row>
    <row r="42" spans="2:13" ht="27.75" customHeight="1" x14ac:dyDescent="0.15">
      <c r="B42" s="1180"/>
      <c r="C42" s="1181"/>
      <c r="D42" s="320"/>
      <c r="E42" s="1184" t="s">
        <v>533</v>
      </c>
      <c r="F42" s="1184"/>
      <c r="G42" s="1184"/>
      <c r="H42" s="1185"/>
      <c r="I42" s="321" t="s">
        <v>448</v>
      </c>
      <c r="J42" s="322" t="s">
        <v>448</v>
      </c>
      <c r="K42" s="322" t="s">
        <v>448</v>
      </c>
      <c r="L42" s="322" t="s">
        <v>448</v>
      </c>
      <c r="M42" s="323" t="s">
        <v>448</v>
      </c>
    </row>
    <row r="43" spans="2:13" ht="27.75" customHeight="1" x14ac:dyDescent="0.15">
      <c r="B43" s="1180"/>
      <c r="C43" s="1181"/>
      <c r="D43" s="320"/>
      <c r="E43" s="1184" t="s">
        <v>534</v>
      </c>
      <c r="F43" s="1184"/>
      <c r="G43" s="1184"/>
      <c r="H43" s="1185"/>
      <c r="I43" s="321">
        <v>10435</v>
      </c>
      <c r="J43" s="322">
        <v>9864</v>
      </c>
      <c r="K43" s="322">
        <v>9473</v>
      </c>
      <c r="L43" s="322">
        <v>9248</v>
      </c>
      <c r="M43" s="323">
        <v>8735</v>
      </c>
    </row>
    <row r="44" spans="2:13" ht="27.75" customHeight="1" x14ac:dyDescent="0.15">
      <c r="B44" s="1180"/>
      <c r="C44" s="1181"/>
      <c r="D44" s="320"/>
      <c r="E44" s="1184" t="s">
        <v>535</v>
      </c>
      <c r="F44" s="1184"/>
      <c r="G44" s="1184"/>
      <c r="H44" s="1185"/>
      <c r="I44" s="321">
        <v>523</v>
      </c>
      <c r="J44" s="322">
        <v>829</v>
      </c>
      <c r="K44" s="322">
        <v>1497</v>
      </c>
      <c r="L44" s="322">
        <v>1606</v>
      </c>
      <c r="M44" s="323">
        <v>1520</v>
      </c>
    </row>
    <row r="45" spans="2:13" ht="27.75" customHeight="1" x14ac:dyDescent="0.15">
      <c r="B45" s="1180"/>
      <c r="C45" s="1181"/>
      <c r="D45" s="320"/>
      <c r="E45" s="1184" t="s">
        <v>536</v>
      </c>
      <c r="F45" s="1184"/>
      <c r="G45" s="1184"/>
      <c r="H45" s="1185"/>
      <c r="I45" s="321">
        <v>3453</v>
      </c>
      <c r="J45" s="322">
        <v>4102</v>
      </c>
      <c r="K45" s="322">
        <v>4079</v>
      </c>
      <c r="L45" s="322">
        <v>4124</v>
      </c>
      <c r="M45" s="323">
        <v>4253</v>
      </c>
    </row>
    <row r="46" spans="2:13" ht="27.75" customHeight="1" x14ac:dyDescent="0.15">
      <c r="B46" s="1180"/>
      <c r="C46" s="1181"/>
      <c r="D46" s="324"/>
      <c r="E46" s="1184" t="s">
        <v>537</v>
      </c>
      <c r="F46" s="1184"/>
      <c r="G46" s="1184"/>
      <c r="H46" s="1185"/>
      <c r="I46" s="321" t="s">
        <v>448</v>
      </c>
      <c r="J46" s="322" t="s">
        <v>448</v>
      </c>
      <c r="K46" s="322" t="s">
        <v>448</v>
      </c>
      <c r="L46" s="322" t="s">
        <v>448</v>
      </c>
      <c r="M46" s="323" t="s">
        <v>448</v>
      </c>
    </row>
    <row r="47" spans="2:13" ht="27.75" customHeight="1" x14ac:dyDescent="0.15">
      <c r="B47" s="1180"/>
      <c r="C47" s="1181"/>
      <c r="D47" s="325"/>
      <c r="E47" s="1194" t="s">
        <v>538</v>
      </c>
      <c r="F47" s="1195"/>
      <c r="G47" s="1195"/>
      <c r="H47" s="1196"/>
      <c r="I47" s="321" t="s">
        <v>448</v>
      </c>
      <c r="J47" s="322" t="s">
        <v>448</v>
      </c>
      <c r="K47" s="322" t="s">
        <v>448</v>
      </c>
      <c r="L47" s="322" t="s">
        <v>448</v>
      </c>
      <c r="M47" s="323" t="s">
        <v>448</v>
      </c>
    </row>
    <row r="48" spans="2:13" ht="27.75" customHeight="1" x14ac:dyDescent="0.15">
      <c r="B48" s="1180"/>
      <c r="C48" s="1181"/>
      <c r="D48" s="320"/>
      <c r="E48" s="1184" t="s">
        <v>539</v>
      </c>
      <c r="F48" s="1184"/>
      <c r="G48" s="1184"/>
      <c r="H48" s="1185"/>
      <c r="I48" s="321" t="s">
        <v>448</v>
      </c>
      <c r="J48" s="322" t="s">
        <v>448</v>
      </c>
      <c r="K48" s="322" t="s">
        <v>448</v>
      </c>
      <c r="L48" s="322" t="s">
        <v>448</v>
      </c>
      <c r="M48" s="323" t="s">
        <v>448</v>
      </c>
    </row>
    <row r="49" spans="2:13" ht="27.75" customHeight="1" x14ac:dyDescent="0.15">
      <c r="B49" s="1182"/>
      <c r="C49" s="1183"/>
      <c r="D49" s="320"/>
      <c r="E49" s="1184" t="s">
        <v>540</v>
      </c>
      <c r="F49" s="1184"/>
      <c r="G49" s="1184"/>
      <c r="H49" s="1185"/>
      <c r="I49" s="321" t="s">
        <v>448</v>
      </c>
      <c r="J49" s="322" t="s">
        <v>448</v>
      </c>
      <c r="K49" s="322" t="s">
        <v>448</v>
      </c>
      <c r="L49" s="322" t="s">
        <v>448</v>
      </c>
      <c r="M49" s="323" t="s">
        <v>448</v>
      </c>
    </row>
    <row r="50" spans="2:13" ht="27.75" customHeight="1" x14ac:dyDescent="0.15">
      <c r="B50" s="1178" t="s">
        <v>541</v>
      </c>
      <c r="C50" s="1179"/>
      <c r="D50" s="326"/>
      <c r="E50" s="1184" t="s">
        <v>542</v>
      </c>
      <c r="F50" s="1184"/>
      <c r="G50" s="1184"/>
      <c r="H50" s="1185"/>
      <c r="I50" s="321">
        <v>12364</v>
      </c>
      <c r="J50" s="322">
        <v>13312</v>
      </c>
      <c r="K50" s="322">
        <v>15867</v>
      </c>
      <c r="L50" s="322">
        <v>19873</v>
      </c>
      <c r="M50" s="323">
        <v>22078</v>
      </c>
    </row>
    <row r="51" spans="2:13" ht="27.75" customHeight="1" x14ac:dyDescent="0.15">
      <c r="B51" s="1180"/>
      <c r="C51" s="1181"/>
      <c r="D51" s="320"/>
      <c r="E51" s="1184" t="s">
        <v>543</v>
      </c>
      <c r="F51" s="1184"/>
      <c r="G51" s="1184"/>
      <c r="H51" s="1185"/>
      <c r="I51" s="321">
        <v>4509</v>
      </c>
      <c r="J51" s="322">
        <v>4038</v>
      </c>
      <c r="K51" s="322">
        <v>4201</v>
      </c>
      <c r="L51" s="322">
        <v>4551</v>
      </c>
      <c r="M51" s="323">
        <v>4707</v>
      </c>
    </row>
    <row r="52" spans="2:13" ht="27.75" customHeight="1" x14ac:dyDescent="0.15">
      <c r="B52" s="1182"/>
      <c r="C52" s="1183"/>
      <c r="D52" s="320"/>
      <c r="E52" s="1184" t="s">
        <v>544</v>
      </c>
      <c r="F52" s="1184"/>
      <c r="G52" s="1184"/>
      <c r="H52" s="1185"/>
      <c r="I52" s="321">
        <v>23532</v>
      </c>
      <c r="J52" s="322">
        <v>26168</v>
      </c>
      <c r="K52" s="322">
        <v>26292</v>
      </c>
      <c r="L52" s="322">
        <v>26253</v>
      </c>
      <c r="M52" s="323">
        <v>26130</v>
      </c>
    </row>
    <row r="53" spans="2:13" ht="27.75" customHeight="1" thickBot="1" x14ac:dyDescent="0.2">
      <c r="B53" s="1186" t="s">
        <v>515</v>
      </c>
      <c r="C53" s="1187"/>
      <c r="D53" s="327"/>
      <c r="E53" s="1188" t="s">
        <v>545</v>
      </c>
      <c r="F53" s="1188"/>
      <c r="G53" s="1188"/>
      <c r="H53" s="1189"/>
      <c r="I53" s="328">
        <v>-3862</v>
      </c>
      <c r="J53" s="329">
        <v>-3840</v>
      </c>
      <c r="K53" s="329">
        <v>-3580</v>
      </c>
      <c r="L53" s="329">
        <v>-7840</v>
      </c>
      <c r="M53" s="330">
        <v>-10362</v>
      </c>
    </row>
    <row r="54" spans="2:13" ht="27.75" customHeight="1" x14ac:dyDescent="0.15">
      <c r="B54" s="331"/>
      <c r="C54" s="332"/>
      <c r="D54" s="332"/>
      <c r="E54" s="333"/>
      <c r="F54" s="333"/>
      <c r="G54" s="333"/>
      <c r="H54" s="333"/>
      <c r="I54" s="334"/>
      <c r="J54" s="334"/>
      <c r="K54" s="334"/>
      <c r="L54" s="334"/>
      <c r="M54" s="334"/>
    </row>
    <row r="55" spans="2:13" x14ac:dyDescent="0.15"/>
  </sheetData>
  <sheetProtection algorithmName="SHA-512" hashValue="7xIBlY4Gfkii/rkFjAQs6kc/+dnU95+F3rbWQYcLn8aRiME1VLCOCsYT41Oqf9N9fWFHuj29RnUANPkMhlWMuQ==" saltValue="Xx2qKJDJlUuiNPH4bpps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546</v>
      </c>
    </row>
    <row r="54" spans="2:8" ht="29.25" customHeight="1" thickBot="1" x14ac:dyDescent="0.25">
      <c r="B54" s="336" t="s">
        <v>24</v>
      </c>
      <c r="C54" s="337"/>
      <c r="D54" s="337"/>
      <c r="E54" s="338" t="s">
        <v>486</v>
      </c>
      <c r="F54" s="339" t="s">
        <v>5</v>
      </c>
      <c r="G54" s="339" t="s">
        <v>6</v>
      </c>
      <c r="H54" s="340" t="s">
        <v>7</v>
      </c>
    </row>
    <row r="55" spans="2:8" ht="52.5" customHeight="1" x14ac:dyDescent="0.15">
      <c r="B55" s="341"/>
      <c r="C55" s="1205" t="s">
        <v>118</v>
      </c>
      <c r="D55" s="1205"/>
      <c r="E55" s="1206"/>
      <c r="F55" s="342">
        <v>3160</v>
      </c>
      <c r="G55" s="342">
        <v>3160</v>
      </c>
      <c r="H55" s="343">
        <v>3874</v>
      </c>
    </row>
    <row r="56" spans="2:8" ht="52.5" customHeight="1" x14ac:dyDescent="0.15">
      <c r="B56" s="344"/>
      <c r="C56" s="1207" t="s">
        <v>547</v>
      </c>
      <c r="D56" s="1207"/>
      <c r="E56" s="1208"/>
      <c r="F56" s="345">
        <v>1982</v>
      </c>
      <c r="G56" s="345">
        <v>2682</v>
      </c>
      <c r="H56" s="346">
        <v>2748</v>
      </c>
    </row>
    <row r="57" spans="2:8" ht="53.25" customHeight="1" x14ac:dyDescent="0.15">
      <c r="B57" s="344"/>
      <c r="C57" s="1209" t="s">
        <v>123</v>
      </c>
      <c r="D57" s="1209"/>
      <c r="E57" s="1210"/>
      <c r="F57" s="347">
        <v>11089</v>
      </c>
      <c r="G57" s="347">
        <v>14279</v>
      </c>
      <c r="H57" s="348">
        <v>15403</v>
      </c>
    </row>
    <row r="58" spans="2:8" ht="45.75" customHeight="1" x14ac:dyDescent="0.15">
      <c r="B58" s="349"/>
      <c r="C58" s="1197" t="s">
        <v>548</v>
      </c>
      <c r="D58" s="1198"/>
      <c r="E58" s="1199"/>
      <c r="F58" s="350">
        <v>4735</v>
      </c>
      <c r="G58" s="350">
        <v>7404</v>
      </c>
      <c r="H58" s="351">
        <v>7836</v>
      </c>
    </row>
    <row r="59" spans="2:8" ht="45.75" customHeight="1" x14ac:dyDescent="0.15">
      <c r="B59" s="349"/>
      <c r="C59" s="1197" t="s">
        <v>549</v>
      </c>
      <c r="D59" s="1198"/>
      <c r="E59" s="1199"/>
      <c r="F59" s="350">
        <v>3979</v>
      </c>
      <c r="G59" s="350">
        <v>4092</v>
      </c>
      <c r="H59" s="351">
        <v>3958</v>
      </c>
    </row>
    <row r="60" spans="2:8" ht="45.75" customHeight="1" x14ac:dyDescent="0.15">
      <c r="B60" s="349"/>
      <c r="C60" s="1197" t="s">
        <v>550</v>
      </c>
      <c r="D60" s="1198"/>
      <c r="E60" s="1199"/>
      <c r="F60" s="350">
        <v>883</v>
      </c>
      <c r="G60" s="350">
        <v>868</v>
      </c>
      <c r="H60" s="351">
        <v>1425</v>
      </c>
    </row>
    <row r="61" spans="2:8" ht="45.75" customHeight="1" x14ac:dyDescent="0.15">
      <c r="B61" s="349"/>
      <c r="C61" s="1197" t="s">
        <v>551</v>
      </c>
      <c r="D61" s="1198"/>
      <c r="E61" s="1199"/>
      <c r="F61" s="350">
        <v>245</v>
      </c>
      <c r="G61" s="350">
        <v>345</v>
      </c>
      <c r="H61" s="351">
        <v>625</v>
      </c>
    </row>
    <row r="62" spans="2:8" ht="45.75" customHeight="1" thickBot="1" x14ac:dyDescent="0.2">
      <c r="B62" s="352"/>
      <c r="C62" s="1200" t="s">
        <v>552</v>
      </c>
      <c r="D62" s="1201"/>
      <c r="E62" s="1202"/>
      <c r="F62" s="353">
        <v>311</v>
      </c>
      <c r="G62" s="353">
        <v>604</v>
      </c>
      <c r="H62" s="354">
        <v>454</v>
      </c>
    </row>
    <row r="63" spans="2:8" ht="52.5" customHeight="1" thickBot="1" x14ac:dyDescent="0.2">
      <c r="B63" s="355"/>
      <c r="C63" s="1203" t="s">
        <v>553</v>
      </c>
      <c r="D63" s="1203"/>
      <c r="E63" s="1204"/>
      <c r="F63" s="356">
        <v>16231</v>
      </c>
      <c r="G63" s="356">
        <v>20122</v>
      </c>
      <c r="H63" s="357">
        <v>22025</v>
      </c>
    </row>
    <row r="64" spans="2:8" x14ac:dyDescent="0.15"/>
  </sheetData>
  <sheetProtection algorithmName="SHA-512" hashValue="DzR4ArAu0rjvulCWs+Zq7iHvhshDGbgbDJwNFcimBxnBBEhCm7t0zG/jCeOuQzJuHP7vhsn05rXhO/DQnZ8Aeg==" saltValue="ZWIKMu2w2OEiC19bpJp0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34" t="s">
        <v>16</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8"/>
      <c r="H51" s="1228"/>
      <c r="I51" s="1233"/>
      <c r="J51" s="1233"/>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c r="BQ51" s="1213"/>
      <c r="BR51" s="1213"/>
      <c r="BS51" s="1213"/>
      <c r="BT51" s="1213"/>
      <c r="BU51" s="1213"/>
      <c r="BV51" s="1213"/>
      <c r="BW51" s="1213"/>
      <c r="BX51" s="1213"/>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x14ac:dyDescent="0.15">
      <c r="B52" s="10"/>
      <c r="G52" s="1228"/>
      <c r="H52" s="1228"/>
      <c r="I52" s="1233"/>
      <c r="J52" s="1233"/>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61.5</v>
      </c>
      <c r="BQ53" s="1213"/>
      <c r="BR53" s="1213"/>
      <c r="BS53" s="1213"/>
      <c r="BT53" s="1213"/>
      <c r="BU53" s="1213"/>
      <c r="BV53" s="1213"/>
      <c r="BW53" s="1213"/>
      <c r="BX53" s="1213">
        <v>63.8</v>
      </c>
      <c r="BY53" s="1213"/>
      <c r="BZ53" s="1213"/>
      <c r="CA53" s="1213"/>
      <c r="CB53" s="1213"/>
      <c r="CC53" s="1213"/>
      <c r="CD53" s="1213"/>
      <c r="CE53" s="1213"/>
      <c r="CF53" s="1213">
        <v>61.2</v>
      </c>
      <c r="CG53" s="1213"/>
      <c r="CH53" s="1213"/>
      <c r="CI53" s="1213"/>
      <c r="CJ53" s="1213"/>
      <c r="CK53" s="1213"/>
      <c r="CL53" s="1213"/>
      <c r="CM53" s="1213"/>
      <c r="CN53" s="1213">
        <v>61.5</v>
      </c>
      <c r="CO53" s="1213"/>
      <c r="CP53" s="1213"/>
      <c r="CQ53" s="1213"/>
      <c r="CR53" s="1213"/>
      <c r="CS53" s="1213"/>
      <c r="CT53" s="1213"/>
      <c r="CU53" s="1213"/>
      <c r="CV53" s="1232">
        <v>59.2</v>
      </c>
      <c r="CW53" s="1232"/>
      <c r="CX53" s="1232"/>
      <c r="CY53" s="1232"/>
      <c r="CZ53" s="1232"/>
      <c r="DA53" s="1232"/>
      <c r="DB53" s="1232"/>
      <c r="DC53" s="1232"/>
    </row>
    <row r="54" spans="1:109" x14ac:dyDescent="0.15">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32"/>
      <c r="CW54" s="1232"/>
      <c r="CX54" s="1232"/>
      <c r="CY54" s="1232"/>
      <c r="CZ54" s="1232"/>
      <c r="DA54" s="1232"/>
      <c r="DB54" s="1232"/>
      <c r="DC54" s="1232"/>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22.1</v>
      </c>
      <c r="BQ55" s="1213"/>
      <c r="BR55" s="1213"/>
      <c r="BS55" s="1213"/>
      <c r="BT55" s="1213"/>
      <c r="BU55" s="1213"/>
      <c r="BV55" s="1213"/>
      <c r="BW55" s="1213"/>
      <c r="BX55" s="1213">
        <v>20.399999999999999</v>
      </c>
      <c r="BY55" s="1213"/>
      <c r="BZ55" s="1213"/>
      <c r="CA55" s="1213"/>
      <c r="CB55" s="1213"/>
      <c r="CC55" s="1213"/>
      <c r="CD55" s="1213"/>
      <c r="CE55" s="1213"/>
      <c r="CF55" s="1213">
        <v>11.2</v>
      </c>
      <c r="CG55" s="1213"/>
      <c r="CH55" s="1213"/>
      <c r="CI55" s="1213"/>
      <c r="CJ55" s="1213"/>
      <c r="CK55" s="1213"/>
      <c r="CL55" s="1213"/>
      <c r="CM55" s="1213"/>
      <c r="CN55" s="1213">
        <v>4.5999999999999996</v>
      </c>
      <c r="CO55" s="1213"/>
      <c r="CP55" s="1213"/>
      <c r="CQ55" s="1213"/>
      <c r="CR55" s="1213"/>
      <c r="CS55" s="1213"/>
      <c r="CT55" s="1213"/>
      <c r="CU55" s="1213"/>
      <c r="CV55" s="1213">
        <v>4.2</v>
      </c>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61.5</v>
      </c>
      <c r="BQ57" s="1213"/>
      <c r="BR57" s="1213"/>
      <c r="BS57" s="1213"/>
      <c r="BT57" s="1213"/>
      <c r="BU57" s="1213"/>
      <c r="BV57" s="1213"/>
      <c r="BW57" s="1213"/>
      <c r="BX57" s="1213">
        <v>63</v>
      </c>
      <c r="BY57" s="1213"/>
      <c r="BZ57" s="1213"/>
      <c r="CA57" s="1213"/>
      <c r="CB57" s="1213"/>
      <c r="CC57" s="1213"/>
      <c r="CD57" s="1213"/>
      <c r="CE57" s="1213"/>
      <c r="CF57" s="1213">
        <v>63.7</v>
      </c>
      <c r="CG57" s="1213"/>
      <c r="CH57" s="1213"/>
      <c r="CI57" s="1213"/>
      <c r="CJ57" s="1213"/>
      <c r="CK57" s="1213"/>
      <c r="CL57" s="1213"/>
      <c r="CM57" s="1213"/>
      <c r="CN57" s="1213">
        <v>64.099999999999994</v>
      </c>
      <c r="CO57" s="1213"/>
      <c r="CP57" s="1213"/>
      <c r="CQ57" s="1213"/>
      <c r="CR57" s="1213"/>
      <c r="CS57" s="1213"/>
      <c r="CT57" s="1213"/>
      <c r="CU57" s="1213"/>
      <c r="CV57" s="1232">
        <v>64.599999999999994</v>
      </c>
      <c r="CW57" s="1232"/>
      <c r="CX57" s="1232"/>
      <c r="CY57" s="1232"/>
      <c r="CZ57" s="1232"/>
      <c r="DA57" s="1232"/>
      <c r="DB57" s="1232"/>
      <c r="DC57" s="1232"/>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32"/>
      <c r="CW58" s="1232"/>
      <c r="CX58" s="1232"/>
      <c r="CY58" s="1232"/>
      <c r="CZ58" s="1232"/>
      <c r="DA58" s="1232"/>
      <c r="DB58" s="1232"/>
      <c r="DC58" s="1232"/>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15</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c r="BQ73" s="1213"/>
      <c r="BR73" s="1213"/>
      <c r="BS73" s="1213"/>
      <c r="BT73" s="1213"/>
      <c r="BU73" s="1213"/>
      <c r="BV73" s="1213"/>
      <c r="BW73" s="1213"/>
      <c r="BX73" s="1213"/>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x14ac:dyDescent="0.15">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6.4</v>
      </c>
      <c r="BQ75" s="1213"/>
      <c r="BR75" s="1213"/>
      <c r="BS75" s="1213"/>
      <c r="BT75" s="1213"/>
      <c r="BU75" s="1213"/>
      <c r="BV75" s="1213"/>
      <c r="BW75" s="1213"/>
      <c r="BX75" s="1213">
        <v>6.1</v>
      </c>
      <c r="BY75" s="1213"/>
      <c r="BZ75" s="1213"/>
      <c r="CA75" s="1213"/>
      <c r="CB75" s="1213"/>
      <c r="CC75" s="1213"/>
      <c r="CD75" s="1213"/>
      <c r="CE75" s="1213"/>
      <c r="CF75" s="1213">
        <v>5.3</v>
      </c>
      <c r="CG75" s="1213"/>
      <c r="CH75" s="1213"/>
      <c r="CI75" s="1213"/>
      <c r="CJ75" s="1213"/>
      <c r="CK75" s="1213"/>
      <c r="CL75" s="1213"/>
      <c r="CM75" s="1213"/>
      <c r="CN75" s="1213">
        <v>4.3</v>
      </c>
      <c r="CO75" s="1213"/>
      <c r="CP75" s="1213"/>
      <c r="CQ75" s="1213"/>
      <c r="CR75" s="1213"/>
      <c r="CS75" s="1213"/>
      <c r="CT75" s="1213"/>
      <c r="CU75" s="1213"/>
      <c r="CV75" s="1213">
        <v>3.9</v>
      </c>
      <c r="CW75" s="1213"/>
      <c r="CX75" s="1213"/>
      <c r="CY75" s="1213"/>
      <c r="CZ75" s="1213"/>
      <c r="DA75" s="1213"/>
      <c r="DB75" s="1213"/>
      <c r="DC75" s="1213"/>
    </row>
    <row r="76" spans="2:107" x14ac:dyDescent="0.15">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22.1</v>
      </c>
      <c r="BQ77" s="1213"/>
      <c r="BR77" s="1213"/>
      <c r="BS77" s="1213"/>
      <c r="BT77" s="1213"/>
      <c r="BU77" s="1213"/>
      <c r="BV77" s="1213"/>
      <c r="BW77" s="1213"/>
      <c r="BX77" s="1213">
        <v>20.399999999999999</v>
      </c>
      <c r="BY77" s="1213"/>
      <c r="BZ77" s="1213"/>
      <c r="CA77" s="1213"/>
      <c r="CB77" s="1213"/>
      <c r="CC77" s="1213"/>
      <c r="CD77" s="1213"/>
      <c r="CE77" s="1213"/>
      <c r="CF77" s="1213">
        <v>11.2</v>
      </c>
      <c r="CG77" s="1213"/>
      <c r="CH77" s="1213"/>
      <c r="CI77" s="1213"/>
      <c r="CJ77" s="1213"/>
      <c r="CK77" s="1213"/>
      <c r="CL77" s="1213"/>
      <c r="CM77" s="1213"/>
      <c r="CN77" s="1213">
        <v>4.5999999999999996</v>
      </c>
      <c r="CO77" s="1213"/>
      <c r="CP77" s="1213"/>
      <c r="CQ77" s="1213"/>
      <c r="CR77" s="1213"/>
      <c r="CS77" s="1213"/>
      <c r="CT77" s="1213"/>
      <c r="CU77" s="1213"/>
      <c r="CV77" s="1213">
        <v>4.2</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6.3</v>
      </c>
      <c r="BQ79" s="1213"/>
      <c r="BR79" s="1213"/>
      <c r="BS79" s="1213"/>
      <c r="BT79" s="1213"/>
      <c r="BU79" s="1213"/>
      <c r="BV79" s="1213"/>
      <c r="BW79" s="1213"/>
      <c r="BX79" s="1213">
        <v>6.2</v>
      </c>
      <c r="BY79" s="1213"/>
      <c r="BZ79" s="1213"/>
      <c r="CA79" s="1213"/>
      <c r="CB79" s="1213"/>
      <c r="CC79" s="1213"/>
      <c r="CD79" s="1213"/>
      <c r="CE79" s="1213"/>
      <c r="CF79" s="1213">
        <v>5.7</v>
      </c>
      <c r="CG79" s="1213"/>
      <c r="CH79" s="1213"/>
      <c r="CI79" s="1213"/>
      <c r="CJ79" s="1213"/>
      <c r="CK79" s="1213"/>
      <c r="CL79" s="1213"/>
      <c r="CM79" s="1213"/>
      <c r="CN79" s="1213">
        <v>5.8</v>
      </c>
      <c r="CO79" s="1213"/>
      <c r="CP79" s="1213"/>
      <c r="CQ79" s="1213"/>
      <c r="CR79" s="1213"/>
      <c r="CS79" s="1213"/>
      <c r="CT79" s="1213"/>
      <c r="CU79" s="1213"/>
      <c r="CV79" s="1213">
        <v>5.8</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ieqghGTTjKeKy4uQamrntcXnFlwKKoJDyZb9jCKJ+P7op3CCsg9CtHBvKht98fZnhJ3oH5vPqGcWJ2Ybnorarg==" saltValue="BOeh3bTdzmNL/C0mLdSYC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Wml4V2fCbH5X4exzFPRxRBvVg6vG/q6CvxjnmsktTs+pKZCXacnlNojiJKuG7qTbKvR8XSOs3kafBAO3I/DPBw==" saltValue="GMQtoReoZCbDyLZ5BRIH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GbLvK1hf2bWXjPcyEBaTJ1xKmNLVMBisKitZjEqHbSmSreXPzV5oEnnMnxtu2bOuef94R4jihjfVt+HBVFKMhA==" saltValue="n3xcuzr2WP8k1sZT9amIo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1" t="s">
        <v>146</v>
      </c>
      <c r="DI1" s="712"/>
      <c r="DJ1" s="712"/>
      <c r="DK1" s="712"/>
      <c r="DL1" s="712"/>
      <c r="DM1" s="712"/>
      <c r="DN1" s="713"/>
      <c r="DO1" s="73"/>
      <c r="DP1" s="711" t="s">
        <v>147</v>
      </c>
      <c r="DQ1" s="712"/>
      <c r="DR1" s="712"/>
      <c r="DS1" s="712"/>
      <c r="DT1" s="712"/>
      <c r="DU1" s="712"/>
      <c r="DV1" s="712"/>
      <c r="DW1" s="712"/>
      <c r="DX1" s="712"/>
      <c r="DY1" s="712"/>
      <c r="DZ1" s="712"/>
      <c r="EA1" s="712"/>
      <c r="EB1" s="712"/>
      <c r="EC1" s="713"/>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24</v>
      </c>
      <c r="C4" s="674"/>
      <c r="D4" s="674"/>
      <c r="E4" s="674"/>
      <c r="F4" s="674"/>
      <c r="G4" s="674"/>
      <c r="H4" s="674"/>
      <c r="I4" s="674"/>
      <c r="J4" s="674"/>
      <c r="K4" s="674"/>
      <c r="L4" s="674"/>
      <c r="M4" s="674"/>
      <c r="N4" s="674"/>
      <c r="O4" s="674"/>
      <c r="P4" s="674"/>
      <c r="Q4" s="675"/>
      <c r="R4" s="673" t="s">
        <v>152</v>
      </c>
      <c r="S4" s="674"/>
      <c r="T4" s="674"/>
      <c r="U4" s="674"/>
      <c r="V4" s="674"/>
      <c r="W4" s="674"/>
      <c r="X4" s="674"/>
      <c r="Y4" s="675"/>
      <c r="Z4" s="673" t="s">
        <v>153</v>
      </c>
      <c r="AA4" s="674"/>
      <c r="AB4" s="674"/>
      <c r="AC4" s="675"/>
      <c r="AD4" s="673" t="s">
        <v>154</v>
      </c>
      <c r="AE4" s="674"/>
      <c r="AF4" s="674"/>
      <c r="AG4" s="674"/>
      <c r="AH4" s="674"/>
      <c r="AI4" s="674"/>
      <c r="AJ4" s="674"/>
      <c r="AK4" s="675"/>
      <c r="AL4" s="673" t="s">
        <v>153</v>
      </c>
      <c r="AM4" s="674"/>
      <c r="AN4" s="674"/>
      <c r="AO4" s="675"/>
      <c r="AP4" s="714" t="s">
        <v>155</v>
      </c>
      <c r="AQ4" s="714"/>
      <c r="AR4" s="714"/>
      <c r="AS4" s="714"/>
      <c r="AT4" s="714"/>
      <c r="AU4" s="714"/>
      <c r="AV4" s="714"/>
      <c r="AW4" s="714"/>
      <c r="AX4" s="714"/>
      <c r="AY4" s="714"/>
      <c r="AZ4" s="714"/>
      <c r="BA4" s="714"/>
      <c r="BB4" s="714"/>
      <c r="BC4" s="714"/>
      <c r="BD4" s="714"/>
      <c r="BE4" s="714"/>
      <c r="BF4" s="714"/>
      <c r="BG4" s="714" t="s">
        <v>156</v>
      </c>
      <c r="BH4" s="714"/>
      <c r="BI4" s="714"/>
      <c r="BJ4" s="714"/>
      <c r="BK4" s="714"/>
      <c r="BL4" s="714"/>
      <c r="BM4" s="714"/>
      <c r="BN4" s="714"/>
      <c r="BO4" s="714" t="s">
        <v>153</v>
      </c>
      <c r="BP4" s="714"/>
      <c r="BQ4" s="714"/>
      <c r="BR4" s="714"/>
      <c r="BS4" s="714" t="s">
        <v>157</v>
      </c>
      <c r="BT4" s="714"/>
      <c r="BU4" s="714"/>
      <c r="BV4" s="714"/>
      <c r="BW4" s="714"/>
      <c r="BX4" s="714"/>
      <c r="BY4" s="714"/>
      <c r="BZ4" s="714"/>
      <c r="CA4" s="714"/>
      <c r="CB4" s="714"/>
      <c r="CD4" s="673" t="s">
        <v>158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159</v>
      </c>
      <c r="C5" s="671"/>
      <c r="D5" s="671"/>
      <c r="E5" s="671"/>
      <c r="F5" s="671"/>
      <c r="G5" s="671"/>
      <c r="H5" s="671"/>
      <c r="I5" s="671"/>
      <c r="J5" s="671"/>
      <c r="K5" s="671"/>
      <c r="L5" s="671"/>
      <c r="M5" s="671"/>
      <c r="N5" s="671"/>
      <c r="O5" s="671"/>
      <c r="P5" s="671"/>
      <c r="Q5" s="672"/>
      <c r="R5" s="667">
        <v>13277149</v>
      </c>
      <c r="S5" s="668"/>
      <c r="T5" s="668"/>
      <c r="U5" s="668"/>
      <c r="V5" s="668"/>
      <c r="W5" s="668"/>
      <c r="X5" s="668"/>
      <c r="Y5" s="696"/>
      <c r="Z5" s="709">
        <v>27</v>
      </c>
      <c r="AA5" s="709"/>
      <c r="AB5" s="709"/>
      <c r="AC5" s="709"/>
      <c r="AD5" s="710">
        <v>12708994</v>
      </c>
      <c r="AE5" s="710"/>
      <c r="AF5" s="710"/>
      <c r="AG5" s="710"/>
      <c r="AH5" s="710"/>
      <c r="AI5" s="710"/>
      <c r="AJ5" s="710"/>
      <c r="AK5" s="710"/>
      <c r="AL5" s="697">
        <v>73.8</v>
      </c>
      <c r="AM5" s="680"/>
      <c r="AN5" s="680"/>
      <c r="AO5" s="698"/>
      <c r="AP5" s="670" t="s">
        <v>160</v>
      </c>
      <c r="AQ5" s="671"/>
      <c r="AR5" s="671"/>
      <c r="AS5" s="671"/>
      <c r="AT5" s="671"/>
      <c r="AU5" s="671"/>
      <c r="AV5" s="671"/>
      <c r="AW5" s="671"/>
      <c r="AX5" s="671"/>
      <c r="AY5" s="671"/>
      <c r="AZ5" s="671"/>
      <c r="BA5" s="671"/>
      <c r="BB5" s="671"/>
      <c r="BC5" s="671"/>
      <c r="BD5" s="671"/>
      <c r="BE5" s="671"/>
      <c r="BF5" s="672"/>
      <c r="BG5" s="621">
        <v>12687129</v>
      </c>
      <c r="BH5" s="622"/>
      <c r="BI5" s="622"/>
      <c r="BJ5" s="622"/>
      <c r="BK5" s="622"/>
      <c r="BL5" s="622"/>
      <c r="BM5" s="622"/>
      <c r="BN5" s="623"/>
      <c r="BO5" s="657">
        <v>95.6</v>
      </c>
      <c r="BP5" s="657"/>
      <c r="BQ5" s="657"/>
      <c r="BR5" s="657"/>
      <c r="BS5" s="658">
        <v>164096</v>
      </c>
      <c r="BT5" s="658"/>
      <c r="BU5" s="658"/>
      <c r="BV5" s="658"/>
      <c r="BW5" s="658"/>
      <c r="BX5" s="658"/>
      <c r="BY5" s="658"/>
      <c r="BZ5" s="658"/>
      <c r="CA5" s="658"/>
      <c r="CB5" s="689"/>
      <c r="CD5" s="673" t="s">
        <v>155</v>
      </c>
      <c r="CE5" s="674"/>
      <c r="CF5" s="674"/>
      <c r="CG5" s="674"/>
      <c r="CH5" s="674"/>
      <c r="CI5" s="674"/>
      <c r="CJ5" s="674"/>
      <c r="CK5" s="674"/>
      <c r="CL5" s="674"/>
      <c r="CM5" s="674"/>
      <c r="CN5" s="674"/>
      <c r="CO5" s="674"/>
      <c r="CP5" s="674"/>
      <c r="CQ5" s="675"/>
      <c r="CR5" s="673" t="s">
        <v>161</v>
      </c>
      <c r="CS5" s="674"/>
      <c r="CT5" s="674"/>
      <c r="CU5" s="674"/>
      <c r="CV5" s="674"/>
      <c r="CW5" s="674"/>
      <c r="CX5" s="674"/>
      <c r="CY5" s="675"/>
      <c r="CZ5" s="673" t="s">
        <v>153</v>
      </c>
      <c r="DA5" s="674"/>
      <c r="DB5" s="674"/>
      <c r="DC5" s="675"/>
      <c r="DD5" s="673" t="s">
        <v>162</v>
      </c>
      <c r="DE5" s="674"/>
      <c r="DF5" s="674"/>
      <c r="DG5" s="674"/>
      <c r="DH5" s="674"/>
      <c r="DI5" s="674"/>
      <c r="DJ5" s="674"/>
      <c r="DK5" s="674"/>
      <c r="DL5" s="674"/>
      <c r="DM5" s="674"/>
      <c r="DN5" s="674"/>
      <c r="DO5" s="674"/>
      <c r="DP5" s="675"/>
      <c r="DQ5" s="673" t="s">
        <v>163</v>
      </c>
      <c r="DR5" s="674"/>
      <c r="DS5" s="674"/>
      <c r="DT5" s="674"/>
      <c r="DU5" s="674"/>
      <c r="DV5" s="674"/>
      <c r="DW5" s="674"/>
      <c r="DX5" s="674"/>
      <c r="DY5" s="674"/>
      <c r="DZ5" s="674"/>
      <c r="EA5" s="674"/>
      <c r="EB5" s="674"/>
      <c r="EC5" s="675"/>
    </row>
    <row r="6" spans="2:143" ht="11.25" customHeight="1" x14ac:dyDescent="0.15">
      <c r="B6" s="618" t="s">
        <v>164</v>
      </c>
      <c r="C6" s="619"/>
      <c r="D6" s="619"/>
      <c r="E6" s="619"/>
      <c r="F6" s="619"/>
      <c r="G6" s="619"/>
      <c r="H6" s="619"/>
      <c r="I6" s="619"/>
      <c r="J6" s="619"/>
      <c r="K6" s="619"/>
      <c r="L6" s="619"/>
      <c r="M6" s="619"/>
      <c r="N6" s="619"/>
      <c r="O6" s="619"/>
      <c r="P6" s="619"/>
      <c r="Q6" s="620"/>
      <c r="R6" s="621">
        <v>229700</v>
      </c>
      <c r="S6" s="622"/>
      <c r="T6" s="622"/>
      <c r="U6" s="622"/>
      <c r="V6" s="622"/>
      <c r="W6" s="622"/>
      <c r="X6" s="622"/>
      <c r="Y6" s="623"/>
      <c r="Z6" s="657">
        <v>0.5</v>
      </c>
      <c r="AA6" s="657"/>
      <c r="AB6" s="657"/>
      <c r="AC6" s="657"/>
      <c r="AD6" s="658">
        <v>229700</v>
      </c>
      <c r="AE6" s="658"/>
      <c r="AF6" s="658"/>
      <c r="AG6" s="658"/>
      <c r="AH6" s="658"/>
      <c r="AI6" s="658"/>
      <c r="AJ6" s="658"/>
      <c r="AK6" s="658"/>
      <c r="AL6" s="624">
        <v>1.3</v>
      </c>
      <c r="AM6" s="625"/>
      <c r="AN6" s="625"/>
      <c r="AO6" s="659"/>
      <c r="AP6" s="618" t="s">
        <v>165</v>
      </c>
      <c r="AQ6" s="619"/>
      <c r="AR6" s="619"/>
      <c r="AS6" s="619"/>
      <c r="AT6" s="619"/>
      <c r="AU6" s="619"/>
      <c r="AV6" s="619"/>
      <c r="AW6" s="619"/>
      <c r="AX6" s="619"/>
      <c r="AY6" s="619"/>
      <c r="AZ6" s="619"/>
      <c r="BA6" s="619"/>
      <c r="BB6" s="619"/>
      <c r="BC6" s="619"/>
      <c r="BD6" s="619"/>
      <c r="BE6" s="619"/>
      <c r="BF6" s="620"/>
      <c r="BG6" s="621">
        <v>12687129</v>
      </c>
      <c r="BH6" s="622"/>
      <c r="BI6" s="622"/>
      <c r="BJ6" s="622"/>
      <c r="BK6" s="622"/>
      <c r="BL6" s="622"/>
      <c r="BM6" s="622"/>
      <c r="BN6" s="623"/>
      <c r="BO6" s="657">
        <v>95.6</v>
      </c>
      <c r="BP6" s="657"/>
      <c r="BQ6" s="657"/>
      <c r="BR6" s="657"/>
      <c r="BS6" s="658">
        <v>164096</v>
      </c>
      <c r="BT6" s="658"/>
      <c r="BU6" s="658"/>
      <c r="BV6" s="658"/>
      <c r="BW6" s="658"/>
      <c r="BX6" s="658"/>
      <c r="BY6" s="658"/>
      <c r="BZ6" s="658"/>
      <c r="CA6" s="658"/>
      <c r="CB6" s="689"/>
      <c r="CD6" s="670" t="s">
        <v>166</v>
      </c>
      <c r="CE6" s="671"/>
      <c r="CF6" s="671"/>
      <c r="CG6" s="671"/>
      <c r="CH6" s="671"/>
      <c r="CI6" s="671"/>
      <c r="CJ6" s="671"/>
      <c r="CK6" s="671"/>
      <c r="CL6" s="671"/>
      <c r="CM6" s="671"/>
      <c r="CN6" s="671"/>
      <c r="CO6" s="671"/>
      <c r="CP6" s="671"/>
      <c r="CQ6" s="672"/>
      <c r="CR6" s="621">
        <v>259750</v>
      </c>
      <c r="CS6" s="622"/>
      <c r="CT6" s="622"/>
      <c r="CU6" s="622"/>
      <c r="CV6" s="622"/>
      <c r="CW6" s="622"/>
      <c r="CX6" s="622"/>
      <c r="CY6" s="623"/>
      <c r="CZ6" s="697">
        <v>0.6</v>
      </c>
      <c r="DA6" s="680"/>
      <c r="DB6" s="680"/>
      <c r="DC6" s="699"/>
      <c r="DD6" s="627" t="s">
        <v>64</v>
      </c>
      <c r="DE6" s="622"/>
      <c r="DF6" s="622"/>
      <c r="DG6" s="622"/>
      <c r="DH6" s="622"/>
      <c r="DI6" s="622"/>
      <c r="DJ6" s="622"/>
      <c r="DK6" s="622"/>
      <c r="DL6" s="622"/>
      <c r="DM6" s="622"/>
      <c r="DN6" s="622"/>
      <c r="DO6" s="622"/>
      <c r="DP6" s="623"/>
      <c r="DQ6" s="627">
        <v>259750</v>
      </c>
      <c r="DR6" s="622"/>
      <c r="DS6" s="622"/>
      <c r="DT6" s="622"/>
      <c r="DU6" s="622"/>
      <c r="DV6" s="622"/>
      <c r="DW6" s="622"/>
      <c r="DX6" s="622"/>
      <c r="DY6" s="622"/>
      <c r="DZ6" s="622"/>
      <c r="EA6" s="622"/>
      <c r="EB6" s="622"/>
      <c r="EC6" s="656"/>
    </row>
    <row r="7" spans="2:143" ht="11.25" customHeight="1" x14ac:dyDescent="0.15">
      <c r="B7" s="618" t="s">
        <v>167</v>
      </c>
      <c r="C7" s="619"/>
      <c r="D7" s="619"/>
      <c r="E7" s="619"/>
      <c r="F7" s="619"/>
      <c r="G7" s="619"/>
      <c r="H7" s="619"/>
      <c r="I7" s="619"/>
      <c r="J7" s="619"/>
      <c r="K7" s="619"/>
      <c r="L7" s="619"/>
      <c r="M7" s="619"/>
      <c r="N7" s="619"/>
      <c r="O7" s="619"/>
      <c r="P7" s="619"/>
      <c r="Q7" s="620"/>
      <c r="R7" s="621">
        <v>3342</v>
      </c>
      <c r="S7" s="622"/>
      <c r="T7" s="622"/>
      <c r="U7" s="622"/>
      <c r="V7" s="622"/>
      <c r="W7" s="622"/>
      <c r="X7" s="622"/>
      <c r="Y7" s="623"/>
      <c r="Z7" s="657">
        <v>0</v>
      </c>
      <c r="AA7" s="657"/>
      <c r="AB7" s="657"/>
      <c r="AC7" s="657"/>
      <c r="AD7" s="658">
        <v>3342</v>
      </c>
      <c r="AE7" s="658"/>
      <c r="AF7" s="658"/>
      <c r="AG7" s="658"/>
      <c r="AH7" s="658"/>
      <c r="AI7" s="658"/>
      <c r="AJ7" s="658"/>
      <c r="AK7" s="658"/>
      <c r="AL7" s="624">
        <v>0</v>
      </c>
      <c r="AM7" s="625"/>
      <c r="AN7" s="625"/>
      <c r="AO7" s="659"/>
      <c r="AP7" s="618" t="s">
        <v>168</v>
      </c>
      <c r="AQ7" s="619"/>
      <c r="AR7" s="619"/>
      <c r="AS7" s="619"/>
      <c r="AT7" s="619"/>
      <c r="AU7" s="619"/>
      <c r="AV7" s="619"/>
      <c r="AW7" s="619"/>
      <c r="AX7" s="619"/>
      <c r="AY7" s="619"/>
      <c r="AZ7" s="619"/>
      <c r="BA7" s="619"/>
      <c r="BB7" s="619"/>
      <c r="BC7" s="619"/>
      <c r="BD7" s="619"/>
      <c r="BE7" s="619"/>
      <c r="BF7" s="620"/>
      <c r="BG7" s="621">
        <v>4468866</v>
      </c>
      <c r="BH7" s="622"/>
      <c r="BI7" s="622"/>
      <c r="BJ7" s="622"/>
      <c r="BK7" s="622"/>
      <c r="BL7" s="622"/>
      <c r="BM7" s="622"/>
      <c r="BN7" s="623"/>
      <c r="BO7" s="657">
        <v>33.700000000000003</v>
      </c>
      <c r="BP7" s="657"/>
      <c r="BQ7" s="657"/>
      <c r="BR7" s="657"/>
      <c r="BS7" s="658">
        <v>164096</v>
      </c>
      <c r="BT7" s="658"/>
      <c r="BU7" s="658"/>
      <c r="BV7" s="658"/>
      <c r="BW7" s="658"/>
      <c r="BX7" s="658"/>
      <c r="BY7" s="658"/>
      <c r="BZ7" s="658"/>
      <c r="CA7" s="658"/>
      <c r="CB7" s="689"/>
      <c r="CD7" s="618" t="s">
        <v>169</v>
      </c>
      <c r="CE7" s="619"/>
      <c r="CF7" s="619"/>
      <c r="CG7" s="619"/>
      <c r="CH7" s="619"/>
      <c r="CI7" s="619"/>
      <c r="CJ7" s="619"/>
      <c r="CK7" s="619"/>
      <c r="CL7" s="619"/>
      <c r="CM7" s="619"/>
      <c r="CN7" s="619"/>
      <c r="CO7" s="619"/>
      <c r="CP7" s="619"/>
      <c r="CQ7" s="620"/>
      <c r="CR7" s="621">
        <v>11970900</v>
      </c>
      <c r="CS7" s="622"/>
      <c r="CT7" s="622"/>
      <c r="CU7" s="622"/>
      <c r="CV7" s="622"/>
      <c r="CW7" s="622"/>
      <c r="CX7" s="622"/>
      <c r="CY7" s="623"/>
      <c r="CZ7" s="657">
        <v>25.6</v>
      </c>
      <c r="DA7" s="657"/>
      <c r="DB7" s="657"/>
      <c r="DC7" s="657"/>
      <c r="DD7" s="627">
        <v>206867</v>
      </c>
      <c r="DE7" s="622"/>
      <c r="DF7" s="622"/>
      <c r="DG7" s="622"/>
      <c r="DH7" s="622"/>
      <c r="DI7" s="622"/>
      <c r="DJ7" s="622"/>
      <c r="DK7" s="622"/>
      <c r="DL7" s="622"/>
      <c r="DM7" s="622"/>
      <c r="DN7" s="622"/>
      <c r="DO7" s="622"/>
      <c r="DP7" s="623"/>
      <c r="DQ7" s="627">
        <v>7401449</v>
      </c>
      <c r="DR7" s="622"/>
      <c r="DS7" s="622"/>
      <c r="DT7" s="622"/>
      <c r="DU7" s="622"/>
      <c r="DV7" s="622"/>
      <c r="DW7" s="622"/>
      <c r="DX7" s="622"/>
      <c r="DY7" s="622"/>
      <c r="DZ7" s="622"/>
      <c r="EA7" s="622"/>
      <c r="EB7" s="622"/>
      <c r="EC7" s="656"/>
    </row>
    <row r="8" spans="2:143" ht="11.25" customHeight="1" x14ac:dyDescent="0.15">
      <c r="B8" s="618" t="s">
        <v>170</v>
      </c>
      <c r="C8" s="619"/>
      <c r="D8" s="619"/>
      <c r="E8" s="619"/>
      <c r="F8" s="619"/>
      <c r="G8" s="619"/>
      <c r="H8" s="619"/>
      <c r="I8" s="619"/>
      <c r="J8" s="619"/>
      <c r="K8" s="619"/>
      <c r="L8" s="619"/>
      <c r="M8" s="619"/>
      <c r="N8" s="619"/>
      <c r="O8" s="619"/>
      <c r="P8" s="619"/>
      <c r="Q8" s="620"/>
      <c r="R8" s="621">
        <v>67558</v>
      </c>
      <c r="S8" s="622"/>
      <c r="T8" s="622"/>
      <c r="U8" s="622"/>
      <c r="V8" s="622"/>
      <c r="W8" s="622"/>
      <c r="X8" s="622"/>
      <c r="Y8" s="623"/>
      <c r="Z8" s="657">
        <v>0.1</v>
      </c>
      <c r="AA8" s="657"/>
      <c r="AB8" s="657"/>
      <c r="AC8" s="657"/>
      <c r="AD8" s="658">
        <v>67558</v>
      </c>
      <c r="AE8" s="658"/>
      <c r="AF8" s="658"/>
      <c r="AG8" s="658"/>
      <c r="AH8" s="658"/>
      <c r="AI8" s="658"/>
      <c r="AJ8" s="658"/>
      <c r="AK8" s="658"/>
      <c r="AL8" s="624">
        <v>0.4</v>
      </c>
      <c r="AM8" s="625"/>
      <c r="AN8" s="625"/>
      <c r="AO8" s="659"/>
      <c r="AP8" s="618" t="s">
        <v>171</v>
      </c>
      <c r="AQ8" s="619"/>
      <c r="AR8" s="619"/>
      <c r="AS8" s="619"/>
      <c r="AT8" s="619"/>
      <c r="AU8" s="619"/>
      <c r="AV8" s="619"/>
      <c r="AW8" s="619"/>
      <c r="AX8" s="619"/>
      <c r="AY8" s="619"/>
      <c r="AZ8" s="619"/>
      <c r="BA8" s="619"/>
      <c r="BB8" s="619"/>
      <c r="BC8" s="619"/>
      <c r="BD8" s="619"/>
      <c r="BE8" s="619"/>
      <c r="BF8" s="620"/>
      <c r="BG8" s="621">
        <v>120921</v>
      </c>
      <c r="BH8" s="622"/>
      <c r="BI8" s="622"/>
      <c r="BJ8" s="622"/>
      <c r="BK8" s="622"/>
      <c r="BL8" s="622"/>
      <c r="BM8" s="622"/>
      <c r="BN8" s="623"/>
      <c r="BO8" s="657">
        <v>0.9</v>
      </c>
      <c r="BP8" s="657"/>
      <c r="BQ8" s="657"/>
      <c r="BR8" s="657"/>
      <c r="BS8" s="658" t="s">
        <v>64</v>
      </c>
      <c r="BT8" s="658"/>
      <c r="BU8" s="658"/>
      <c r="BV8" s="658"/>
      <c r="BW8" s="658"/>
      <c r="BX8" s="658"/>
      <c r="BY8" s="658"/>
      <c r="BZ8" s="658"/>
      <c r="CA8" s="658"/>
      <c r="CB8" s="689"/>
      <c r="CD8" s="618" t="s">
        <v>172</v>
      </c>
      <c r="CE8" s="619"/>
      <c r="CF8" s="619"/>
      <c r="CG8" s="619"/>
      <c r="CH8" s="619"/>
      <c r="CI8" s="619"/>
      <c r="CJ8" s="619"/>
      <c r="CK8" s="619"/>
      <c r="CL8" s="619"/>
      <c r="CM8" s="619"/>
      <c r="CN8" s="619"/>
      <c r="CO8" s="619"/>
      <c r="CP8" s="619"/>
      <c r="CQ8" s="620"/>
      <c r="CR8" s="621">
        <v>11824873</v>
      </c>
      <c r="CS8" s="622"/>
      <c r="CT8" s="622"/>
      <c r="CU8" s="622"/>
      <c r="CV8" s="622"/>
      <c r="CW8" s="622"/>
      <c r="CX8" s="622"/>
      <c r="CY8" s="623"/>
      <c r="CZ8" s="657">
        <v>25.2</v>
      </c>
      <c r="DA8" s="657"/>
      <c r="DB8" s="657"/>
      <c r="DC8" s="657"/>
      <c r="DD8" s="627">
        <v>196672</v>
      </c>
      <c r="DE8" s="622"/>
      <c r="DF8" s="622"/>
      <c r="DG8" s="622"/>
      <c r="DH8" s="622"/>
      <c r="DI8" s="622"/>
      <c r="DJ8" s="622"/>
      <c r="DK8" s="622"/>
      <c r="DL8" s="622"/>
      <c r="DM8" s="622"/>
      <c r="DN8" s="622"/>
      <c r="DO8" s="622"/>
      <c r="DP8" s="623"/>
      <c r="DQ8" s="627">
        <v>6071676</v>
      </c>
      <c r="DR8" s="622"/>
      <c r="DS8" s="622"/>
      <c r="DT8" s="622"/>
      <c r="DU8" s="622"/>
      <c r="DV8" s="622"/>
      <c r="DW8" s="622"/>
      <c r="DX8" s="622"/>
      <c r="DY8" s="622"/>
      <c r="DZ8" s="622"/>
      <c r="EA8" s="622"/>
      <c r="EB8" s="622"/>
      <c r="EC8" s="656"/>
    </row>
    <row r="9" spans="2:143" ht="11.25" customHeight="1" x14ac:dyDescent="0.15">
      <c r="B9" s="618" t="s">
        <v>173</v>
      </c>
      <c r="C9" s="619"/>
      <c r="D9" s="619"/>
      <c r="E9" s="619"/>
      <c r="F9" s="619"/>
      <c r="G9" s="619"/>
      <c r="H9" s="619"/>
      <c r="I9" s="619"/>
      <c r="J9" s="619"/>
      <c r="K9" s="619"/>
      <c r="L9" s="619"/>
      <c r="M9" s="619"/>
      <c r="N9" s="619"/>
      <c r="O9" s="619"/>
      <c r="P9" s="619"/>
      <c r="Q9" s="620"/>
      <c r="R9" s="621">
        <v>71205</v>
      </c>
      <c r="S9" s="622"/>
      <c r="T9" s="622"/>
      <c r="U9" s="622"/>
      <c r="V9" s="622"/>
      <c r="W9" s="622"/>
      <c r="X9" s="622"/>
      <c r="Y9" s="623"/>
      <c r="Z9" s="657">
        <v>0.1</v>
      </c>
      <c r="AA9" s="657"/>
      <c r="AB9" s="657"/>
      <c r="AC9" s="657"/>
      <c r="AD9" s="658">
        <v>71205</v>
      </c>
      <c r="AE9" s="658"/>
      <c r="AF9" s="658"/>
      <c r="AG9" s="658"/>
      <c r="AH9" s="658"/>
      <c r="AI9" s="658"/>
      <c r="AJ9" s="658"/>
      <c r="AK9" s="658"/>
      <c r="AL9" s="624">
        <v>0.4</v>
      </c>
      <c r="AM9" s="625"/>
      <c r="AN9" s="625"/>
      <c r="AO9" s="659"/>
      <c r="AP9" s="618" t="s">
        <v>174</v>
      </c>
      <c r="AQ9" s="619"/>
      <c r="AR9" s="619"/>
      <c r="AS9" s="619"/>
      <c r="AT9" s="619"/>
      <c r="AU9" s="619"/>
      <c r="AV9" s="619"/>
      <c r="AW9" s="619"/>
      <c r="AX9" s="619"/>
      <c r="AY9" s="619"/>
      <c r="AZ9" s="619"/>
      <c r="BA9" s="619"/>
      <c r="BB9" s="619"/>
      <c r="BC9" s="619"/>
      <c r="BD9" s="619"/>
      <c r="BE9" s="619"/>
      <c r="BF9" s="620"/>
      <c r="BG9" s="621">
        <v>3644723</v>
      </c>
      <c r="BH9" s="622"/>
      <c r="BI9" s="622"/>
      <c r="BJ9" s="622"/>
      <c r="BK9" s="622"/>
      <c r="BL9" s="622"/>
      <c r="BM9" s="622"/>
      <c r="BN9" s="623"/>
      <c r="BO9" s="657">
        <v>27.5</v>
      </c>
      <c r="BP9" s="657"/>
      <c r="BQ9" s="657"/>
      <c r="BR9" s="657"/>
      <c r="BS9" s="658" t="s">
        <v>64</v>
      </c>
      <c r="BT9" s="658"/>
      <c r="BU9" s="658"/>
      <c r="BV9" s="658"/>
      <c r="BW9" s="658"/>
      <c r="BX9" s="658"/>
      <c r="BY9" s="658"/>
      <c r="BZ9" s="658"/>
      <c r="CA9" s="658"/>
      <c r="CB9" s="689"/>
      <c r="CD9" s="618" t="s">
        <v>175</v>
      </c>
      <c r="CE9" s="619"/>
      <c r="CF9" s="619"/>
      <c r="CG9" s="619"/>
      <c r="CH9" s="619"/>
      <c r="CI9" s="619"/>
      <c r="CJ9" s="619"/>
      <c r="CK9" s="619"/>
      <c r="CL9" s="619"/>
      <c r="CM9" s="619"/>
      <c r="CN9" s="619"/>
      <c r="CO9" s="619"/>
      <c r="CP9" s="619"/>
      <c r="CQ9" s="620"/>
      <c r="CR9" s="621">
        <v>5723096</v>
      </c>
      <c r="CS9" s="622"/>
      <c r="CT9" s="622"/>
      <c r="CU9" s="622"/>
      <c r="CV9" s="622"/>
      <c r="CW9" s="622"/>
      <c r="CX9" s="622"/>
      <c r="CY9" s="623"/>
      <c r="CZ9" s="657">
        <v>12.2</v>
      </c>
      <c r="DA9" s="657"/>
      <c r="DB9" s="657"/>
      <c r="DC9" s="657"/>
      <c r="DD9" s="627">
        <v>2899726</v>
      </c>
      <c r="DE9" s="622"/>
      <c r="DF9" s="622"/>
      <c r="DG9" s="622"/>
      <c r="DH9" s="622"/>
      <c r="DI9" s="622"/>
      <c r="DJ9" s="622"/>
      <c r="DK9" s="622"/>
      <c r="DL9" s="622"/>
      <c r="DM9" s="622"/>
      <c r="DN9" s="622"/>
      <c r="DO9" s="622"/>
      <c r="DP9" s="623"/>
      <c r="DQ9" s="627">
        <v>2930598</v>
      </c>
      <c r="DR9" s="622"/>
      <c r="DS9" s="622"/>
      <c r="DT9" s="622"/>
      <c r="DU9" s="622"/>
      <c r="DV9" s="622"/>
      <c r="DW9" s="622"/>
      <c r="DX9" s="622"/>
      <c r="DY9" s="622"/>
      <c r="DZ9" s="622"/>
      <c r="EA9" s="622"/>
      <c r="EB9" s="622"/>
      <c r="EC9" s="656"/>
    </row>
    <row r="10" spans="2:143" ht="11.25" customHeight="1" x14ac:dyDescent="0.15">
      <c r="B10" s="618" t="s">
        <v>176</v>
      </c>
      <c r="C10" s="619"/>
      <c r="D10" s="619"/>
      <c r="E10" s="619"/>
      <c r="F10" s="619"/>
      <c r="G10" s="619"/>
      <c r="H10" s="619"/>
      <c r="I10" s="619"/>
      <c r="J10" s="619"/>
      <c r="K10" s="619"/>
      <c r="L10" s="619"/>
      <c r="M10" s="619"/>
      <c r="N10" s="619"/>
      <c r="O10" s="619"/>
      <c r="P10" s="619"/>
      <c r="Q10" s="620"/>
      <c r="R10" s="621" t="s">
        <v>64</v>
      </c>
      <c r="S10" s="622"/>
      <c r="T10" s="622"/>
      <c r="U10" s="622"/>
      <c r="V10" s="622"/>
      <c r="W10" s="622"/>
      <c r="X10" s="622"/>
      <c r="Y10" s="623"/>
      <c r="Z10" s="657" t="s">
        <v>64</v>
      </c>
      <c r="AA10" s="657"/>
      <c r="AB10" s="657"/>
      <c r="AC10" s="657"/>
      <c r="AD10" s="658" t="s">
        <v>64</v>
      </c>
      <c r="AE10" s="658"/>
      <c r="AF10" s="658"/>
      <c r="AG10" s="658"/>
      <c r="AH10" s="658"/>
      <c r="AI10" s="658"/>
      <c r="AJ10" s="658"/>
      <c r="AK10" s="658"/>
      <c r="AL10" s="624" t="s">
        <v>64</v>
      </c>
      <c r="AM10" s="625"/>
      <c r="AN10" s="625"/>
      <c r="AO10" s="659"/>
      <c r="AP10" s="618" t="s">
        <v>177</v>
      </c>
      <c r="AQ10" s="619"/>
      <c r="AR10" s="619"/>
      <c r="AS10" s="619"/>
      <c r="AT10" s="619"/>
      <c r="AU10" s="619"/>
      <c r="AV10" s="619"/>
      <c r="AW10" s="619"/>
      <c r="AX10" s="619"/>
      <c r="AY10" s="619"/>
      <c r="AZ10" s="619"/>
      <c r="BA10" s="619"/>
      <c r="BB10" s="619"/>
      <c r="BC10" s="619"/>
      <c r="BD10" s="619"/>
      <c r="BE10" s="619"/>
      <c r="BF10" s="620"/>
      <c r="BG10" s="621">
        <v>303143</v>
      </c>
      <c r="BH10" s="622"/>
      <c r="BI10" s="622"/>
      <c r="BJ10" s="622"/>
      <c r="BK10" s="622"/>
      <c r="BL10" s="622"/>
      <c r="BM10" s="622"/>
      <c r="BN10" s="623"/>
      <c r="BO10" s="657">
        <v>2.2999999999999998</v>
      </c>
      <c r="BP10" s="657"/>
      <c r="BQ10" s="657"/>
      <c r="BR10" s="657"/>
      <c r="BS10" s="658">
        <v>50354</v>
      </c>
      <c r="BT10" s="658"/>
      <c r="BU10" s="658"/>
      <c r="BV10" s="658"/>
      <c r="BW10" s="658"/>
      <c r="BX10" s="658"/>
      <c r="BY10" s="658"/>
      <c r="BZ10" s="658"/>
      <c r="CA10" s="658"/>
      <c r="CB10" s="689"/>
      <c r="CD10" s="618" t="s">
        <v>178</v>
      </c>
      <c r="CE10" s="619"/>
      <c r="CF10" s="619"/>
      <c r="CG10" s="619"/>
      <c r="CH10" s="619"/>
      <c r="CI10" s="619"/>
      <c r="CJ10" s="619"/>
      <c r="CK10" s="619"/>
      <c r="CL10" s="619"/>
      <c r="CM10" s="619"/>
      <c r="CN10" s="619"/>
      <c r="CO10" s="619"/>
      <c r="CP10" s="619"/>
      <c r="CQ10" s="620"/>
      <c r="CR10" s="621">
        <v>117908</v>
      </c>
      <c r="CS10" s="622"/>
      <c r="CT10" s="622"/>
      <c r="CU10" s="622"/>
      <c r="CV10" s="622"/>
      <c r="CW10" s="622"/>
      <c r="CX10" s="622"/>
      <c r="CY10" s="623"/>
      <c r="CZ10" s="657">
        <v>0.3</v>
      </c>
      <c r="DA10" s="657"/>
      <c r="DB10" s="657"/>
      <c r="DC10" s="657"/>
      <c r="DD10" s="627" t="s">
        <v>64</v>
      </c>
      <c r="DE10" s="622"/>
      <c r="DF10" s="622"/>
      <c r="DG10" s="622"/>
      <c r="DH10" s="622"/>
      <c r="DI10" s="622"/>
      <c r="DJ10" s="622"/>
      <c r="DK10" s="622"/>
      <c r="DL10" s="622"/>
      <c r="DM10" s="622"/>
      <c r="DN10" s="622"/>
      <c r="DO10" s="622"/>
      <c r="DP10" s="623"/>
      <c r="DQ10" s="627">
        <v>15908</v>
      </c>
      <c r="DR10" s="622"/>
      <c r="DS10" s="622"/>
      <c r="DT10" s="622"/>
      <c r="DU10" s="622"/>
      <c r="DV10" s="622"/>
      <c r="DW10" s="622"/>
      <c r="DX10" s="622"/>
      <c r="DY10" s="622"/>
      <c r="DZ10" s="622"/>
      <c r="EA10" s="622"/>
      <c r="EB10" s="622"/>
      <c r="EC10" s="656"/>
    </row>
    <row r="11" spans="2:143" ht="11.25" customHeight="1" x14ac:dyDescent="0.15">
      <c r="B11" s="618" t="s">
        <v>179</v>
      </c>
      <c r="C11" s="619"/>
      <c r="D11" s="619"/>
      <c r="E11" s="619"/>
      <c r="F11" s="619"/>
      <c r="G11" s="619"/>
      <c r="H11" s="619"/>
      <c r="I11" s="619"/>
      <c r="J11" s="619"/>
      <c r="K11" s="619"/>
      <c r="L11" s="619"/>
      <c r="M11" s="619"/>
      <c r="N11" s="619"/>
      <c r="O11" s="619"/>
      <c r="P11" s="619"/>
      <c r="Q11" s="620"/>
      <c r="R11" s="621">
        <v>1618282</v>
      </c>
      <c r="S11" s="622"/>
      <c r="T11" s="622"/>
      <c r="U11" s="622"/>
      <c r="V11" s="622"/>
      <c r="W11" s="622"/>
      <c r="X11" s="622"/>
      <c r="Y11" s="623"/>
      <c r="Z11" s="624">
        <v>3.3</v>
      </c>
      <c r="AA11" s="625"/>
      <c r="AB11" s="625"/>
      <c r="AC11" s="626"/>
      <c r="AD11" s="627">
        <v>1618282</v>
      </c>
      <c r="AE11" s="622"/>
      <c r="AF11" s="622"/>
      <c r="AG11" s="622"/>
      <c r="AH11" s="622"/>
      <c r="AI11" s="622"/>
      <c r="AJ11" s="622"/>
      <c r="AK11" s="623"/>
      <c r="AL11" s="624">
        <v>9.4</v>
      </c>
      <c r="AM11" s="625"/>
      <c r="AN11" s="625"/>
      <c r="AO11" s="659"/>
      <c r="AP11" s="618" t="s">
        <v>180</v>
      </c>
      <c r="AQ11" s="619"/>
      <c r="AR11" s="619"/>
      <c r="AS11" s="619"/>
      <c r="AT11" s="619"/>
      <c r="AU11" s="619"/>
      <c r="AV11" s="619"/>
      <c r="AW11" s="619"/>
      <c r="AX11" s="619"/>
      <c r="AY11" s="619"/>
      <c r="AZ11" s="619"/>
      <c r="BA11" s="619"/>
      <c r="BB11" s="619"/>
      <c r="BC11" s="619"/>
      <c r="BD11" s="619"/>
      <c r="BE11" s="619"/>
      <c r="BF11" s="620"/>
      <c r="BG11" s="621">
        <v>400079</v>
      </c>
      <c r="BH11" s="622"/>
      <c r="BI11" s="622"/>
      <c r="BJ11" s="622"/>
      <c r="BK11" s="622"/>
      <c r="BL11" s="622"/>
      <c r="BM11" s="622"/>
      <c r="BN11" s="623"/>
      <c r="BO11" s="657">
        <v>3</v>
      </c>
      <c r="BP11" s="657"/>
      <c r="BQ11" s="657"/>
      <c r="BR11" s="657"/>
      <c r="BS11" s="658">
        <v>113742</v>
      </c>
      <c r="BT11" s="658"/>
      <c r="BU11" s="658"/>
      <c r="BV11" s="658"/>
      <c r="BW11" s="658"/>
      <c r="BX11" s="658"/>
      <c r="BY11" s="658"/>
      <c r="BZ11" s="658"/>
      <c r="CA11" s="658"/>
      <c r="CB11" s="689"/>
      <c r="CD11" s="618" t="s">
        <v>181</v>
      </c>
      <c r="CE11" s="619"/>
      <c r="CF11" s="619"/>
      <c r="CG11" s="619"/>
      <c r="CH11" s="619"/>
      <c r="CI11" s="619"/>
      <c r="CJ11" s="619"/>
      <c r="CK11" s="619"/>
      <c r="CL11" s="619"/>
      <c r="CM11" s="619"/>
      <c r="CN11" s="619"/>
      <c r="CO11" s="619"/>
      <c r="CP11" s="619"/>
      <c r="CQ11" s="620"/>
      <c r="CR11" s="621">
        <v>637253</v>
      </c>
      <c r="CS11" s="622"/>
      <c r="CT11" s="622"/>
      <c r="CU11" s="622"/>
      <c r="CV11" s="622"/>
      <c r="CW11" s="622"/>
      <c r="CX11" s="622"/>
      <c r="CY11" s="623"/>
      <c r="CZ11" s="657">
        <v>1.4</v>
      </c>
      <c r="DA11" s="657"/>
      <c r="DB11" s="657"/>
      <c r="DC11" s="657"/>
      <c r="DD11" s="627">
        <v>292505</v>
      </c>
      <c r="DE11" s="622"/>
      <c r="DF11" s="622"/>
      <c r="DG11" s="622"/>
      <c r="DH11" s="622"/>
      <c r="DI11" s="622"/>
      <c r="DJ11" s="622"/>
      <c r="DK11" s="622"/>
      <c r="DL11" s="622"/>
      <c r="DM11" s="622"/>
      <c r="DN11" s="622"/>
      <c r="DO11" s="622"/>
      <c r="DP11" s="623"/>
      <c r="DQ11" s="627">
        <v>244797</v>
      </c>
      <c r="DR11" s="622"/>
      <c r="DS11" s="622"/>
      <c r="DT11" s="622"/>
      <c r="DU11" s="622"/>
      <c r="DV11" s="622"/>
      <c r="DW11" s="622"/>
      <c r="DX11" s="622"/>
      <c r="DY11" s="622"/>
      <c r="DZ11" s="622"/>
      <c r="EA11" s="622"/>
      <c r="EB11" s="622"/>
      <c r="EC11" s="656"/>
    </row>
    <row r="12" spans="2:143" ht="11.25" customHeight="1" x14ac:dyDescent="0.15">
      <c r="B12" s="618" t="s">
        <v>182</v>
      </c>
      <c r="C12" s="619"/>
      <c r="D12" s="619"/>
      <c r="E12" s="619"/>
      <c r="F12" s="619"/>
      <c r="G12" s="619"/>
      <c r="H12" s="619"/>
      <c r="I12" s="619"/>
      <c r="J12" s="619"/>
      <c r="K12" s="619"/>
      <c r="L12" s="619"/>
      <c r="M12" s="619"/>
      <c r="N12" s="619"/>
      <c r="O12" s="619"/>
      <c r="P12" s="619"/>
      <c r="Q12" s="620"/>
      <c r="R12" s="621">
        <v>13333</v>
      </c>
      <c r="S12" s="622"/>
      <c r="T12" s="622"/>
      <c r="U12" s="622"/>
      <c r="V12" s="622"/>
      <c r="W12" s="622"/>
      <c r="X12" s="622"/>
      <c r="Y12" s="623"/>
      <c r="Z12" s="657">
        <v>0</v>
      </c>
      <c r="AA12" s="657"/>
      <c r="AB12" s="657"/>
      <c r="AC12" s="657"/>
      <c r="AD12" s="658">
        <v>13333</v>
      </c>
      <c r="AE12" s="658"/>
      <c r="AF12" s="658"/>
      <c r="AG12" s="658"/>
      <c r="AH12" s="658"/>
      <c r="AI12" s="658"/>
      <c r="AJ12" s="658"/>
      <c r="AK12" s="658"/>
      <c r="AL12" s="624">
        <v>0.1</v>
      </c>
      <c r="AM12" s="625"/>
      <c r="AN12" s="625"/>
      <c r="AO12" s="659"/>
      <c r="AP12" s="618" t="s">
        <v>183</v>
      </c>
      <c r="AQ12" s="619"/>
      <c r="AR12" s="619"/>
      <c r="AS12" s="619"/>
      <c r="AT12" s="619"/>
      <c r="AU12" s="619"/>
      <c r="AV12" s="619"/>
      <c r="AW12" s="619"/>
      <c r="AX12" s="619"/>
      <c r="AY12" s="619"/>
      <c r="AZ12" s="619"/>
      <c r="BA12" s="619"/>
      <c r="BB12" s="619"/>
      <c r="BC12" s="619"/>
      <c r="BD12" s="619"/>
      <c r="BE12" s="619"/>
      <c r="BF12" s="620"/>
      <c r="BG12" s="621">
        <v>7455815</v>
      </c>
      <c r="BH12" s="622"/>
      <c r="BI12" s="622"/>
      <c r="BJ12" s="622"/>
      <c r="BK12" s="622"/>
      <c r="BL12" s="622"/>
      <c r="BM12" s="622"/>
      <c r="BN12" s="623"/>
      <c r="BO12" s="657">
        <v>56.2</v>
      </c>
      <c r="BP12" s="657"/>
      <c r="BQ12" s="657"/>
      <c r="BR12" s="657"/>
      <c r="BS12" s="658" t="s">
        <v>64</v>
      </c>
      <c r="BT12" s="658"/>
      <c r="BU12" s="658"/>
      <c r="BV12" s="658"/>
      <c r="BW12" s="658"/>
      <c r="BX12" s="658"/>
      <c r="BY12" s="658"/>
      <c r="BZ12" s="658"/>
      <c r="CA12" s="658"/>
      <c r="CB12" s="689"/>
      <c r="CD12" s="618" t="s">
        <v>184</v>
      </c>
      <c r="CE12" s="619"/>
      <c r="CF12" s="619"/>
      <c r="CG12" s="619"/>
      <c r="CH12" s="619"/>
      <c r="CI12" s="619"/>
      <c r="CJ12" s="619"/>
      <c r="CK12" s="619"/>
      <c r="CL12" s="619"/>
      <c r="CM12" s="619"/>
      <c r="CN12" s="619"/>
      <c r="CO12" s="619"/>
      <c r="CP12" s="619"/>
      <c r="CQ12" s="620"/>
      <c r="CR12" s="621">
        <v>3032444</v>
      </c>
      <c r="CS12" s="622"/>
      <c r="CT12" s="622"/>
      <c r="CU12" s="622"/>
      <c r="CV12" s="622"/>
      <c r="CW12" s="622"/>
      <c r="CX12" s="622"/>
      <c r="CY12" s="623"/>
      <c r="CZ12" s="657">
        <v>6.5</v>
      </c>
      <c r="DA12" s="657"/>
      <c r="DB12" s="657"/>
      <c r="DC12" s="657"/>
      <c r="DD12" s="627">
        <v>122934</v>
      </c>
      <c r="DE12" s="622"/>
      <c r="DF12" s="622"/>
      <c r="DG12" s="622"/>
      <c r="DH12" s="622"/>
      <c r="DI12" s="622"/>
      <c r="DJ12" s="622"/>
      <c r="DK12" s="622"/>
      <c r="DL12" s="622"/>
      <c r="DM12" s="622"/>
      <c r="DN12" s="622"/>
      <c r="DO12" s="622"/>
      <c r="DP12" s="623"/>
      <c r="DQ12" s="627">
        <v>1014363</v>
      </c>
      <c r="DR12" s="622"/>
      <c r="DS12" s="622"/>
      <c r="DT12" s="622"/>
      <c r="DU12" s="622"/>
      <c r="DV12" s="622"/>
      <c r="DW12" s="622"/>
      <c r="DX12" s="622"/>
      <c r="DY12" s="622"/>
      <c r="DZ12" s="622"/>
      <c r="EA12" s="622"/>
      <c r="EB12" s="622"/>
      <c r="EC12" s="656"/>
    </row>
    <row r="13" spans="2:143" ht="11.25" customHeight="1" x14ac:dyDescent="0.15">
      <c r="B13" s="618" t="s">
        <v>185</v>
      </c>
      <c r="C13" s="619"/>
      <c r="D13" s="619"/>
      <c r="E13" s="619"/>
      <c r="F13" s="619"/>
      <c r="G13" s="619"/>
      <c r="H13" s="619"/>
      <c r="I13" s="619"/>
      <c r="J13" s="619"/>
      <c r="K13" s="619"/>
      <c r="L13" s="619"/>
      <c r="M13" s="619"/>
      <c r="N13" s="619"/>
      <c r="O13" s="619"/>
      <c r="P13" s="619"/>
      <c r="Q13" s="620"/>
      <c r="R13" s="621" t="s">
        <v>64</v>
      </c>
      <c r="S13" s="622"/>
      <c r="T13" s="622"/>
      <c r="U13" s="622"/>
      <c r="V13" s="622"/>
      <c r="W13" s="622"/>
      <c r="X13" s="622"/>
      <c r="Y13" s="623"/>
      <c r="Z13" s="657" t="s">
        <v>64</v>
      </c>
      <c r="AA13" s="657"/>
      <c r="AB13" s="657"/>
      <c r="AC13" s="657"/>
      <c r="AD13" s="658" t="s">
        <v>64</v>
      </c>
      <c r="AE13" s="658"/>
      <c r="AF13" s="658"/>
      <c r="AG13" s="658"/>
      <c r="AH13" s="658"/>
      <c r="AI13" s="658"/>
      <c r="AJ13" s="658"/>
      <c r="AK13" s="658"/>
      <c r="AL13" s="624" t="s">
        <v>64</v>
      </c>
      <c r="AM13" s="625"/>
      <c r="AN13" s="625"/>
      <c r="AO13" s="659"/>
      <c r="AP13" s="618" t="s">
        <v>186</v>
      </c>
      <c r="AQ13" s="619"/>
      <c r="AR13" s="619"/>
      <c r="AS13" s="619"/>
      <c r="AT13" s="619"/>
      <c r="AU13" s="619"/>
      <c r="AV13" s="619"/>
      <c r="AW13" s="619"/>
      <c r="AX13" s="619"/>
      <c r="AY13" s="619"/>
      <c r="AZ13" s="619"/>
      <c r="BA13" s="619"/>
      <c r="BB13" s="619"/>
      <c r="BC13" s="619"/>
      <c r="BD13" s="619"/>
      <c r="BE13" s="619"/>
      <c r="BF13" s="620"/>
      <c r="BG13" s="621">
        <v>7441904</v>
      </c>
      <c r="BH13" s="622"/>
      <c r="BI13" s="622"/>
      <c r="BJ13" s="622"/>
      <c r="BK13" s="622"/>
      <c r="BL13" s="622"/>
      <c r="BM13" s="622"/>
      <c r="BN13" s="623"/>
      <c r="BO13" s="657">
        <v>56.1</v>
      </c>
      <c r="BP13" s="657"/>
      <c r="BQ13" s="657"/>
      <c r="BR13" s="657"/>
      <c r="BS13" s="658" t="s">
        <v>64</v>
      </c>
      <c r="BT13" s="658"/>
      <c r="BU13" s="658"/>
      <c r="BV13" s="658"/>
      <c r="BW13" s="658"/>
      <c r="BX13" s="658"/>
      <c r="BY13" s="658"/>
      <c r="BZ13" s="658"/>
      <c r="CA13" s="658"/>
      <c r="CB13" s="689"/>
      <c r="CD13" s="618" t="s">
        <v>187</v>
      </c>
      <c r="CE13" s="619"/>
      <c r="CF13" s="619"/>
      <c r="CG13" s="619"/>
      <c r="CH13" s="619"/>
      <c r="CI13" s="619"/>
      <c r="CJ13" s="619"/>
      <c r="CK13" s="619"/>
      <c r="CL13" s="619"/>
      <c r="CM13" s="619"/>
      <c r="CN13" s="619"/>
      <c r="CO13" s="619"/>
      <c r="CP13" s="619"/>
      <c r="CQ13" s="620"/>
      <c r="CR13" s="621">
        <v>4678269</v>
      </c>
      <c r="CS13" s="622"/>
      <c r="CT13" s="622"/>
      <c r="CU13" s="622"/>
      <c r="CV13" s="622"/>
      <c r="CW13" s="622"/>
      <c r="CX13" s="622"/>
      <c r="CY13" s="623"/>
      <c r="CZ13" s="657">
        <v>10</v>
      </c>
      <c r="DA13" s="657"/>
      <c r="DB13" s="657"/>
      <c r="DC13" s="657"/>
      <c r="DD13" s="627">
        <v>2798315</v>
      </c>
      <c r="DE13" s="622"/>
      <c r="DF13" s="622"/>
      <c r="DG13" s="622"/>
      <c r="DH13" s="622"/>
      <c r="DI13" s="622"/>
      <c r="DJ13" s="622"/>
      <c r="DK13" s="622"/>
      <c r="DL13" s="622"/>
      <c r="DM13" s="622"/>
      <c r="DN13" s="622"/>
      <c r="DO13" s="622"/>
      <c r="DP13" s="623"/>
      <c r="DQ13" s="627">
        <v>1798317</v>
      </c>
      <c r="DR13" s="622"/>
      <c r="DS13" s="622"/>
      <c r="DT13" s="622"/>
      <c r="DU13" s="622"/>
      <c r="DV13" s="622"/>
      <c r="DW13" s="622"/>
      <c r="DX13" s="622"/>
      <c r="DY13" s="622"/>
      <c r="DZ13" s="622"/>
      <c r="EA13" s="622"/>
      <c r="EB13" s="622"/>
      <c r="EC13" s="656"/>
    </row>
    <row r="14" spans="2:143" ht="11.25" customHeight="1" x14ac:dyDescent="0.15">
      <c r="B14" s="618" t="s">
        <v>188</v>
      </c>
      <c r="C14" s="619"/>
      <c r="D14" s="619"/>
      <c r="E14" s="619"/>
      <c r="F14" s="619"/>
      <c r="G14" s="619"/>
      <c r="H14" s="619"/>
      <c r="I14" s="619"/>
      <c r="J14" s="619"/>
      <c r="K14" s="619"/>
      <c r="L14" s="619"/>
      <c r="M14" s="619"/>
      <c r="N14" s="619"/>
      <c r="O14" s="619"/>
      <c r="P14" s="619"/>
      <c r="Q14" s="620"/>
      <c r="R14" s="621">
        <v>2158</v>
      </c>
      <c r="S14" s="622"/>
      <c r="T14" s="622"/>
      <c r="U14" s="622"/>
      <c r="V14" s="622"/>
      <c r="W14" s="622"/>
      <c r="X14" s="622"/>
      <c r="Y14" s="623"/>
      <c r="Z14" s="657">
        <v>0</v>
      </c>
      <c r="AA14" s="657"/>
      <c r="AB14" s="657"/>
      <c r="AC14" s="657"/>
      <c r="AD14" s="658">
        <v>2158</v>
      </c>
      <c r="AE14" s="658"/>
      <c r="AF14" s="658"/>
      <c r="AG14" s="658"/>
      <c r="AH14" s="658"/>
      <c r="AI14" s="658"/>
      <c r="AJ14" s="658"/>
      <c r="AK14" s="658"/>
      <c r="AL14" s="624">
        <v>0</v>
      </c>
      <c r="AM14" s="625"/>
      <c r="AN14" s="625"/>
      <c r="AO14" s="659"/>
      <c r="AP14" s="618" t="s">
        <v>189</v>
      </c>
      <c r="AQ14" s="619"/>
      <c r="AR14" s="619"/>
      <c r="AS14" s="619"/>
      <c r="AT14" s="619"/>
      <c r="AU14" s="619"/>
      <c r="AV14" s="619"/>
      <c r="AW14" s="619"/>
      <c r="AX14" s="619"/>
      <c r="AY14" s="619"/>
      <c r="AZ14" s="619"/>
      <c r="BA14" s="619"/>
      <c r="BB14" s="619"/>
      <c r="BC14" s="619"/>
      <c r="BD14" s="619"/>
      <c r="BE14" s="619"/>
      <c r="BF14" s="620"/>
      <c r="BG14" s="621">
        <v>243307</v>
      </c>
      <c r="BH14" s="622"/>
      <c r="BI14" s="622"/>
      <c r="BJ14" s="622"/>
      <c r="BK14" s="622"/>
      <c r="BL14" s="622"/>
      <c r="BM14" s="622"/>
      <c r="BN14" s="623"/>
      <c r="BO14" s="657">
        <v>1.8</v>
      </c>
      <c r="BP14" s="657"/>
      <c r="BQ14" s="657"/>
      <c r="BR14" s="657"/>
      <c r="BS14" s="658" t="s">
        <v>64</v>
      </c>
      <c r="BT14" s="658"/>
      <c r="BU14" s="658"/>
      <c r="BV14" s="658"/>
      <c r="BW14" s="658"/>
      <c r="BX14" s="658"/>
      <c r="BY14" s="658"/>
      <c r="BZ14" s="658"/>
      <c r="CA14" s="658"/>
      <c r="CB14" s="689"/>
      <c r="CD14" s="618" t="s">
        <v>190</v>
      </c>
      <c r="CE14" s="619"/>
      <c r="CF14" s="619"/>
      <c r="CG14" s="619"/>
      <c r="CH14" s="619"/>
      <c r="CI14" s="619"/>
      <c r="CJ14" s="619"/>
      <c r="CK14" s="619"/>
      <c r="CL14" s="619"/>
      <c r="CM14" s="619"/>
      <c r="CN14" s="619"/>
      <c r="CO14" s="619"/>
      <c r="CP14" s="619"/>
      <c r="CQ14" s="620"/>
      <c r="CR14" s="621">
        <v>1091001</v>
      </c>
      <c r="CS14" s="622"/>
      <c r="CT14" s="622"/>
      <c r="CU14" s="622"/>
      <c r="CV14" s="622"/>
      <c r="CW14" s="622"/>
      <c r="CX14" s="622"/>
      <c r="CY14" s="623"/>
      <c r="CZ14" s="657">
        <v>2.2999999999999998</v>
      </c>
      <c r="DA14" s="657"/>
      <c r="DB14" s="657"/>
      <c r="DC14" s="657"/>
      <c r="DD14" s="627">
        <v>9113</v>
      </c>
      <c r="DE14" s="622"/>
      <c r="DF14" s="622"/>
      <c r="DG14" s="622"/>
      <c r="DH14" s="622"/>
      <c r="DI14" s="622"/>
      <c r="DJ14" s="622"/>
      <c r="DK14" s="622"/>
      <c r="DL14" s="622"/>
      <c r="DM14" s="622"/>
      <c r="DN14" s="622"/>
      <c r="DO14" s="622"/>
      <c r="DP14" s="623"/>
      <c r="DQ14" s="627">
        <v>1064746</v>
      </c>
      <c r="DR14" s="622"/>
      <c r="DS14" s="622"/>
      <c r="DT14" s="622"/>
      <c r="DU14" s="622"/>
      <c r="DV14" s="622"/>
      <c r="DW14" s="622"/>
      <c r="DX14" s="622"/>
      <c r="DY14" s="622"/>
      <c r="DZ14" s="622"/>
      <c r="EA14" s="622"/>
      <c r="EB14" s="622"/>
      <c r="EC14" s="656"/>
    </row>
    <row r="15" spans="2:143" ht="11.25" customHeight="1" x14ac:dyDescent="0.15">
      <c r="B15" s="618" t="s">
        <v>191</v>
      </c>
      <c r="C15" s="619"/>
      <c r="D15" s="619"/>
      <c r="E15" s="619"/>
      <c r="F15" s="619"/>
      <c r="G15" s="619"/>
      <c r="H15" s="619"/>
      <c r="I15" s="619"/>
      <c r="J15" s="619"/>
      <c r="K15" s="619"/>
      <c r="L15" s="619"/>
      <c r="M15" s="619"/>
      <c r="N15" s="619"/>
      <c r="O15" s="619"/>
      <c r="P15" s="619"/>
      <c r="Q15" s="620"/>
      <c r="R15" s="621" t="s">
        <v>64</v>
      </c>
      <c r="S15" s="622"/>
      <c r="T15" s="622"/>
      <c r="U15" s="622"/>
      <c r="V15" s="622"/>
      <c r="W15" s="622"/>
      <c r="X15" s="622"/>
      <c r="Y15" s="623"/>
      <c r="Z15" s="657" t="s">
        <v>64</v>
      </c>
      <c r="AA15" s="657"/>
      <c r="AB15" s="657"/>
      <c r="AC15" s="657"/>
      <c r="AD15" s="658" t="s">
        <v>64</v>
      </c>
      <c r="AE15" s="658"/>
      <c r="AF15" s="658"/>
      <c r="AG15" s="658"/>
      <c r="AH15" s="658"/>
      <c r="AI15" s="658"/>
      <c r="AJ15" s="658"/>
      <c r="AK15" s="658"/>
      <c r="AL15" s="624" t="s">
        <v>64</v>
      </c>
      <c r="AM15" s="625"/>
      <c r="AN15" s="625"/>
      <c r="AO15" s="659"/>
      <c r="AP15" s="618" t="s">
        <v>192</v>
      </c>
      <c r="AQ15" s="619"/>
      <c r="AR15" s="619"/>
      <c r="AS15" s="619"/>
      <c r="AT15" s="619"/>
      <c r="AU15" s="619"/>
      <c r="AV15" s="619"/>
      <c r="AW15" s="619"/>
      <c r="AX15" s="619"/>
      <c r="AY15" s="619"/>
      <c r="AZ15" s="619"/>
      <c r="BA15" s="619"/>
      <c r="BB15" s="619"/>
      <c r="BC15" s="619"/>
      <c r="BD15" s="619"/>
      <c r="BE15" s="619"/>
      <c r="BF15" s="620"/>
      <c r="BG15" s="621">
        <v>518841</v>
      </c>
      <c r="BH15" s="622"/>
      <c r="BI15" s="622"/>
      <c r="BJ15" s="622"/>
      <c r="BK15" s="622"/>
      <c r="BL15" s="622"/>
      <c r="BM15" s="622"/>
      <c r="BN15" s="623"/>
      <c r="BO15" s="657">
        <v>3.9</v>
      </c>
      <c r="BP15" s="657"/>
      <c r="BQ15" s="657"/>
      <c r="BR15" s="657"/>
      <c r="BS15" s="658" t="s">
        <v>64</v>
      </c>
      <c r="BT15" s="658"/>
      <c r="BU15" s="658"/>
      <c r="BV15" s="658"/>
      <c r="BW15" s="658"/>
      <c r="BX15" s="658"/>
      <c r="BY15" s="658"/>
      <c r="BZ15" s="658"/>
      <c r="CA15" s="658"/>
      <c r="CB15" s="689"/>
      <c r="CD15" s="618" t="s">
        <v>193</v>
      </c>
      <c r="CE15" s="619"/>
      <c r="CF15" s="619"/>
      <c r="CG15" s="619"/>
      <c r="CH15" s="619"/>
      <c r="CI15" s="619"/>
      <c r="CJ15" s="619"/>
      <c r="CK15" s="619"/>
      <c r="CL15" s="619"/>
      <c r="CM15" s="619"/>
      <c r="CN15" s="619"/>
      <c r="CO15" s="619"/>
      <c r="CP15" s="619"/>
      <c r="CQ15" s="620"/>
      <c r="CR15" s="621">
        <v>4613854</v>
      </c>
      <c r="CS15" s="622"/>
      <c r="CT15" s="622"/>
      <c r="CU15" s="622"/>
      <c r="CV15" s="622"/>
      <c r="CW15" s="622"/>
      <c r="CX15" s="622"/>
      <c r="CY15" s="623"/>
      <c r="CZ15" s="657">
        <v>9.8000000000000007</v>
      </c>
      <c r="DA15" s="657"/>
      <c r="DB15" s="657"/>
      <c r="DC15" s="657"/>
      <c r="DD15" s="627">
        <v>759092</v>
      </c>
      <c r="DE15" s="622"/>
      <c r="DF15" s="622"/>
      <c r="DG15" s="622"/>
      <c r="DH15" s="622"/>
      <c r="DI15" s="622"/>
      <c r="DJ15" s="622"/>
      <c r="DK15" s="622"/>
      <c r="DL15" s="622"/>
      <c r="DM15" s="622"/>
      <c r="DN15" s="622"/>
      <c r="DO15" s="622"/>
      <c r="DP15" s="623"/>
      <c r="DQ15" s="627">
        <v>2851885</v>
      </c>
      <c r="DR15" s="622"/>
      <c r="DS15" s="622"/>
      <c r="DT15" s="622"/>
      <c r="DU15" s="622"/>
      <c r="DV15" s="622"/>
      <c r="DW15" s="622"/>
      <c r="DX15" s="622"/>
      <c r="DY15" s="622"/>
      <c r="DZ15" s="622"/>
      <c r="EA15" s="622"/>
      <c r="EB15" s="622"/>
      <c r="EC15" s="656"/>
    </row>
    <row r="16" spans="2:143" ht="11.25" customHeight="1" x14ac:dyDescent="0.15">
      <c r="B16" s="618" t="s">
        <v>194</v>
      </c>
      <c r="C16" s="619"/>
      <c r="D16" s="619"/>
      <c r="E16" s="619"/>
      <c r="F16" s="619"/>
      <c r="G16" s="619"/>
      <c r="H16" s="619"/>
      <c r="I16" s="619"/>
      <c r="J16" s="619"/>
      <c r="K16" s="619"/>
      <c r="L16" s="619"/>
      <c r="M16" s="619"/>
      <c r="N16" s="619"/>
      <c r="O16" s="619"/>
      <c r="P16" s="619"/>
      <c r="Q16" s="620"/>
      <c r="R16" s="621">
        <v>24713</v>
      </c>
      <c r="S16" s="622"/>
      <c r="T16" s="622"/>
      <c r="U16" s="622"/>
      <c r="V16" s="622"/>
      <c r="W16" s="622"/>
      <c r="X16" s="622"/>
      <c r="Y16" s="623"/>
      <c r="Z16" s="657">
        <v>0.1</v>
      </c>
      <c r="AA16" s="657"/>
      <c r="AB16" s="657"/>
      <c r="AC16" s="657"/>
      <c r="AD16" s="658">
        <v>24713</v>
      </c>
      <c r="AE16" s="658"/>
      <c r="AF16" s="658"/>
      <c r="AG16" s="658"/>
      <c r="AH16" s="658"/>
      <c r="AI16" s="658"/>
      <c r="AJ16" s="658"/>
      <c r="AK16" s="658"/>
      <c r="AL16" s="624">
        <v>0.1</v>
      </c>
      <c r="AM16" s="625"/>
      <c r="AN16" s="625"/>
      <c r="AO16" s="659"/>
      <c r="AP16" s="618" t="s">
        <v>195</v>
      </c>
      <c r="AQ16" s="619"/>
      <c r="AR16" s="619"/>
      <c r="AS16" s="619"/>
      <c r="AT16" s="619"/>
      <c r="AU16" s="619"/>
      <c r="AV16" s="619"/>
      <c r="AW16" s="619"/>
      <c r="AX16" s="619"/>
      <c r="AY16" s="619"/>
      <c r="AZ16" s="619"/>
      <c r="BA16" s="619"/>
      <c r="BB16" s="619"/>
      <c r="BC16" s="619"/>
      <c r="BD16" s="619"/>
      <c r="BE16" s="619"/>
      <c r="BF16" s="620"/>
      <c r="BG16" s="621">
        <v>300</v>
      </c>
      <c r="BH16" s="622"/>
      <c r="BI16" s="622"/>
      <c r="BJ16" s="622"/>
      <c r="BK16" s="622"/>
      <c r="BL16" s="622"/>
      <c r="BM16" s="622"/>
      <c r="BN16" s="623"/>
      <c r="BO16" s="657">
        <v>0</v>
      </c>
      <c r="BP16" s="657"/>
      <c r="BQ16" s="657"/>
      <c r="BR16" s="657"/>
      <c r="BS16" s="658" t="s">
        <v>64</v>
      </c>
      <c r="BT16" s="658"/>
      <c r="BU16" s="658"/>
      <c r="BV16" s="658"/>
      <c r="BW16" s="658"/>
      <c r="BX16" s="658"/>
      <c r="BY16" s="658"/>
      <c r="BZ16" s="658"/>
      <c r="CA16" s="658"/>
      <c r="CB16" s="689"/>
      <c r="CD16" s="618" t="s">
        <v>196</v>
      </c>
      <c r="CE16" s="619"/>
      <c r="CF16" s="619"/>
      <c r="CG16" s="619"/>
      <c r="CH16" s="619"/>
      <c r="CI16" s="619"/>
      <c r="CJ16" s="619"/>
      <c r="CK16" s="619"/>
      <c r="CL16" s="619"/>
      <c r="CM16" s="619"/>
      <c r="CN16" s="619"/>
      <c r="CO16" s="619"/>
      <c r="CP16" s="619"/>
      <c r="CQ16" s="620"/>
      <c r="CR16" s="621">
        <v>247504</v>
      </c>
      <c r="CS16" s="622"/>
      <c r="CT16" s="622"/>
      <c r="CU16" s="622"/>
      <c r="CV16" s="622"/>
      <c r="CW16" s="622"/>
      <c r="CX16" s="622"/>
      <c r="CY16" s="623"/>
      <c r="CZ16" s="657">
        <v>0.5</v>
      </c>
      <c r="DA16" s="657"/>
      <c r="DB16" s="657"/>
      <c r="DC16" s="657"/>
      <c r="DD16" s="627" t="s">
        <v>64</v>
      </c>
      <c r="DE16" s="622"/>
      <c r="DF16" s="622"/>
      <c r="DG16" s="622"/>
      <c r="DH16" s="622"/>
      <c r="DI16" s="622"/>
      <c r="DJ16" s="622"/>
      <c r="DK16" s="622"/>
      <c r="DL16" s="622"/>
      <c r="DM16" s="622"/>
      <c r="DN16" s="622"/>
      <c r="DO16" s="622"/>
      <c r="DP16" s="623"/>
      <c r="DQ16" s="627">
        <v>16223</v>
      </c>
      <c r="DR16" s="622"/>
      <c r="DS16" s="622"/>
      <c r="DT16" s="622"/>
      <c r="DU16" s="622"/>
      <c r="DV16" s="622"/>
      <c r="DW16" s="622"/>
      <c r="DX16" s="622"/>
      <c r="DY16" s="622"/>
      <c r="DZ16" s="622"/>
      <c r="EA16" s="622"/>
      <c r="EB16" s="622"/>
      <c r="EC16" s="656"/>
    </row>
    <row r="17" spans="2:133" ht="11.25" customHeight="1" x14ac:dyDescent="0.15">
      <c r="B17" s="618" t="s">
        <v>197</v>
      </c>
      <c r="C17" s="619"/>
      <c r="D17" s="619"/>
      <c r="E17" s="619"/>
      <c r="F17" s="619"/>
      <c r="G17" s="619"/>
      <c r="H17" s="619"/>
      <c r="I17" s="619"/>
      <c r="J17" s="619"/>
      <c r="K17" s="619"/>
      <c r="L17" s="619"/>
      <c r="M17" s="619"/>
      <c r="N17" s="619"/>
      <c r="O17" s="619"/>
      <c r="P17" s="619"/>
      <c r="Q17" s="620"/>
      <c r="R17" s="621">
        <v>232677</v>
      </c>
      <c r="S17" s="622"/>
      <c r="T17" s="622"/>
      <c r="U17" s="622"/>
      <c r="V17" s="622"/>
      <c r="W17" s="622"/>
      <c r="X17" s="622"/>
      <c r="Y17" s="623"/>
      <c r="Z17" s="657">
        <v>0.5</v>
      </c>
      <c r="AA17" s="657"/>
      <c r="AB17" s="657"/>
      <c r="AC17" s="657"/>
      <c r="AD17" s="658">
        <v>232677</v>
      </c>
      <c r="AE17" s="658"/>
      <c r="AF17" s="658"/>
      <c r="AG17" s="658"/>
      <c r="AH17" s="658"/>
      <c r="AI17" s="658"/>
      <c r="AJ17" s="658"/>
      <c r="AK17" s="658"/>
      <c r="AL17" s="624">
        <v>1.4</v>
      </c>
      <c r="AM17" s="625"/>
      <c r="AN17" s="625"/>
      <c r="AO17" s="659"/>
      <c r="AP17" s="618" t="s">
        <v>198</v>
      </c>
      <c r="AQ17" s="619"/>
      <c r="AR17" s="619"/>
      <c r="AS17" s="619"/>
      <c r="AT17" s="619"/>
      <c r="AU17" s="619"/>
      <c r="AV17" s="619"/>
      <c r="AW17" s="619"/>
      <c r="AX17" s="619"/>
      <c r="AY17" s="619"/>
      <c r="AZ17" s="619"/>
      <c r="BA17" s="619"/>
      <c r="BB17" s="619"/>
      <c r="BC17" s="619"/>
      <c r="BD17" s="619"/>
      <c r="BE17" s="619"/>
      <c r="BF17" s="620"/>
      <c r="BG17" s="621" t="s">
        <v>64</v>
      </c>
      <c r="BH17" s="622"/>
      <c r="BI17" s="622"/>
      <c r="BJ17" s="622"/>
      <c r="BK17" s="622"/>
      <c r="BL17" s="622"/>
      <c r="BM17" s="622"/>
      <c r="BN17" s="623"/>
      <c r="BO17" s="657" t="s">
        <v>64</v>
      </c>
      <c r="BP17" s="657"/>
      <c r="BQ17" s="657"/>
      <c r="BR17" s="657"/>
      <c r="BS17" s="658" t="s">
        <v>64</v>
      </c>
      <c r="BT17" s="658"/>
      <c r="BU17" s="658"/>
      <c r="BV17" s="658"/>
      <c r="BW17" s="658"/>
      <c r="BX17" s="658"/>
      <c r="BY17" s="658"/>
      <c r="BZ17" s="658"/>
      <c r="CA17" s="658"/>
      <c r="CB17" s="689"/>
      <c r="CD17" s="618" t="s">
        <v>199</v>
      </c>
      <c r="CE17" s="619"/>
      <c r="CF17" s="619"/>
      <c r="CG17" s="619"/>
      <c r="CH17" s="619"/>
      <c r="CI17" s="619"/>
      <c r="CJ17" s="619"/>
      <c r="CK17" s="619"/>
      <c r="CL17" s="619"/>
      <c r="CM17" s="619"/>
      <c r="CN17" s="619"/>
      <c r="CO17" s="619"/>
      <c r="CP17" s="619"/>
      <c r="CQ17" s="620"/>
      <c r="CR17" s="621">
        <v>2650156</v>
      </c>
      <c r="CS17" s="622"/>
      <c r="CT17" s="622"/>
      <c r="CU17" s="622"/>
      <c r="CV17" s="622"/>
      <c r="CW17" s="622"/>
      <c r="CX17" s="622"/>
      <c r="CY17" s="623"/>
      <c r="CZ17" s="657">
        <v>5.7</v>
      </c>
      <c r="DA17" s="657"/>
      <c r="DB17" s="657"/>
      <c r="DC17" s="657"/>
      <c r="DD17" s="627" t="s">
        <v>64</v>
      </c>
      <c r="DE17" s="622"/>
      <c r="DF17" s="622"/>
      <c r="DG17" s="622"/>
      <c r="DH17" s="622"/>
      <c r="DI17" s="622"/>
      <c r="DJ17" s="622"/>
      <c r="DK17" s="622"/>
      <c r="DL17" s="622"/>
      <c r="DM17" s="622"/>
      <c r="DN17" s="622"/>
      <c r="DO17" s="622"/>
      <c r="DP17" s="623"/>
      <c r="DQ17" s="627">
        <v>2443481</v>
      </c>
      <c r="DR17" s="622"/>
      <c r="DS17" s="622"/>
      <c r="DT17" s="622"/>
      <c r="DU17" s="622"/>
      <c r="DV17" s="622"/>
      <c r="DW17" s="622"/>
      <c r="DX17" s="622"/>
      <c r="DY17" s="622"/>
      <c r="DZ17" s="622"/>
      <c r="EA17" s="622"/>
      <c r="EB17" s="622"/>
      <c r="EC17" s="656"/>
    </row>
    <row r="18" spans="2:133" ht="11.25" customHeight="1" x14ac:dyDescent="0.15">
      <c r="B18" s="618" t="s">
        <v>200</v>
      </c>
      <c r="C18" s="619"/>
      <c r="D18" s="619"/>
      <c r="E18" s="619"/>
      <c r="F18" s="619"/>
      <c r="G18" s="619"/>
      <c r="H18" s="619"/>
      <c r="I18" s="619"/>
      <c r="J18" s="619"/>
      <c r="K18" s="619"/>
      <c r="L18" s="619"/>
      <c r="M18" s="619"/>
      <c r="N18" s="619"/>
      <c r="O18" s="619"/>
      <c r="P18" s="619"/>
      <c r="Q18" s="620"/>
      <c r="R18" s="621">
        <v>72523</v>
      </c>
      <c r="S18" s="622"/>
      <c r="T18" s="622"/>
      <c r="U18" s="622"/>
      <c r="V18" s="622"/>
      <c r="W18" s="622"/>
      <c r="X18" s="622"/>
      <c r="Y18" s="623"/>
      <c r="Z18" s="657">
        <v>0.1</v>
      </c>
      <c r="AA18" s="657"/>
      <c r="AB18" s="657"/>
      <c r="AC18" s="657"/>
      <c r="AD18" s="658">
        <v>72523</v>
      </c>
      <c r="AE18" s="658"/>
      <c r="AF18" s="658"/>
      <c r="AG18" s="658"/>
      <c r="AH18" s="658"/>
      <c r="AI18" s="658"/>
      <c r="AJ18" s="658"/>
      <c r="AK18" s="658"/>
      <c r="AL18" s="624">
        <v>0.4</v>
      </c>
      <c r="AM18" s="625"/>
      <c r="AN18" s="625"/>
      <c r="AO18" s="659"/>
      <c r="AP18" s="618" t="s">
        <v>201</v>
      </c>
      <c r="AQ18" s="619"/>
      <c r="AR18" s="619"/>
      <c r="AS18" s="619"/>
      <c r="AT18" s="619"/>
      <c r="AU18" s="619"/>
      <c r="AV18" s="619"/>
      <c r="AW18" s="619"/>
      <c r="AX18" s="619"/>
      <c r="AY18" s="619"/>
      <c r="AZ18" s="619"/>
      <c r="BA18" s="619"/>
      <c r="BB18" s="619"/>
      <c r="BC18" s="619"/>
      <c r="BD18" s="619"/>
      <c r="BE18" s="619"/>
      <c r="BF18" s="620"/>
      <c r="BG18" s="621" t="s">
        <v>64</v>
      </c>
      <c r="BH18" s="622"/>
      <c r="BI18" s="622"/>
      <c r="BJ18" s="622"/>
      <c r="BK18" s="622"/>
      <c r="BL18" s="622"/>
      <c r="BM18" s="622"/>
      <c r="BN18" s="623"/>
      <c r="BO18" s="657" t="s">
        <v>64</v>
      </c>
      <c r="BP18" s="657"/>
      <c r="BQ18" s="657"/>
      <c r="BR18" s="657"/>
      <c r="BS18" s="658" t="s">
        <v>64</v>
      </c>
      <c r="BT18" s="658"/>
      <c r="BU18" s="658"/>
      <c r="BV18" s="658"/>
      <c r="BW18" s="658"/>
      <c r="BX18" s="658"/>
      <c r="BY18" s="658"/>
      <c r="BZ18" s="658"/>
      <c r="CA18" s="658"/>
      <c r="CB18" s="689"/>
      <c r="CD18" s="618" t="s">
        <v>202</v>
      </c>
      <c r="CE18" s="619"/>
      <c r="CF18" s="619"/>
      <c r="CG18" s="619"/>
      <c r="CH18" s="619"/>
      <c r="CI18" s="619"/>
      <c r="CJ18" s="619"/>
      <c r="CK18" s="619"/>
      <c r="CL18" s="619"/>
      <c r="CM18" s="619"/>
      <c r="CN18" s="619"/>
      <c r="CO18" s="619"/>
      <c r="CP18" s="619"/>
      <c r="CQ18" s="620"/>
      <c r="CR18" s="621" t="s">
        <v>64</v>
      </c>
      <c r="CS18" s="622"/>
      <c r="CT18" s="622"/>
      <c r="CU18" s="622"/>
      <c r="CV18" s="622"/>
      <c r="CW18" s="622"/>
      <c r="CX18" s="622"/>
      <c r="CY18" s="623"/>
      <c r="CZ18" s="657" t="s">
        <v>64</v>
      </c>
      <c r="DA18" s="657"/>
      <c r="DB18" s="657"/>
      <c r="DC18" s="657"/>
      <c r="DD18" s="627" t="s">
        <v>64</v>
      </c>
      <c r="DE18" s="622"/>
      <c r="DF18" s="622"/>
      <c r="DG18" s="622"/>
      <c r="DH18" s="622"/>
      <c r="DI18" s="622"/>
      <c r="DJ18" s="622"/>
      <c r="DK18" s="622"/>
      <c r="DL18" s="622"/>
      <c r="DM18" s="622"/>
      <c r="DN18" s="622"/>
      <c r="DO18" s="622"/>
      <c r="DP18" s="623"/>
      <c r="DQ18" s="627" t="s">
        <v>64</v>
      </c>
      <c r="DR18" s="622"/>
      <c r="DS18" s="622"/>
      <c r="DT18" s="622"/>
      <c r="DU18" s="622"/>
      <c r="DV18" s="622"/>
      <c r="DW18" s="622"/>
      <c r="DX18" s="622"/>
      <c r="DY18" s="622"/>
      <c r="DZ18" s="622"/>
      <c r="EA18" s="622"/>
      <c r="EB18" s="622"/>
      <c r="EC18" s="656"/>
    </row>
    <row r="19" spans="2:133" ht="11.25" customHeight="1" x14ac:dyDescent="0.15">
      <c r="B19" s="618" t="s">
        <v>203</v>
      </c>
      <c r="C19" s="619"/>
      <c r="D19" s="619"/>
      <c r="E19" s="619"/>
      <c r="F19" s="619"/>
      <c r="G19" s="619"/>
      <c r="H19" s="619"/>
      <c r="I19" s="619"/>
      <c r="J19" s="619"/>
      <c r="K19" s="619"/>
      <c r="L19" s="619"/>
      <c r="M19" s="619"/>
      <c r="N19" s="619"/>
      <c r="O19" s="619"/>
      <c r="P19" s="619"/>
      <c r="Q19" s="620"/>
      <c r="R19" s="621">
        <v>69522</v>
      </c>
      <c r="S19" s="622"/>
      <c r="T19" s="622"/>
      <c r="U19" s="622"/>
      <c r="V19" s="622"/>
      <c r="W19" s="622"/>
      <c r="X19" s="622"/>
      <c r="Y19" s="623"/>
      <c r="Z19" s="657">
        <v>0.1</v>
      </c>
      <c r="AA19" s="657"/>
      <c r="AB19" s="657"/>
      <c r="AC19" s="657"/>
      <c r="AD19" s="658">
        <v>69522</v>
      </c>
      <c r="AE19" s="658"/>
      <c r="AF19" s="658"/>
      <c r="AG19" s="658"/>
      <c r="AH19" s="658"/>
      <c r="AI19" s="658"/>
      <c r="AJ19" s="658"/>
      <c r="AK19" s="658"/>
      <c r="AL19" s="624">
        <v>0.4</v>
      </c>
      <c r="AM19" s="625"/>
      <c r="AN19" s="625"/>
      <c r="AO19" s="659"/>
      <c r="AP19" s="618" t="s">
        <v>204</v>
      </c>
      <c r="AQ19" s="619"/>
      <c r="AR19" s="619"/>
      <c r="AS19" s="619"/>
      <c r="AT19" s="619"/>
      <c r="AU19" s="619"/>
      <c r="AV19" s="619"/>
      <c r="AW19" s="619"/>
      <c r="AX19" s="619"/>
      <c r="AY19" s="619"/>
      <c r="AZ19" s="619"/>
      <c r="BA19" s="619"/>
      <c r="BB19" s="619"/>
      <c r="BC19" s="619"/>
      <c r="BD19" s="619"/>
      <c r="BE19" s="619"/>
      <c r="BF19" s="620"/>
      <c r="BG19" s="621">
        <v>590020</v>
      </c>
      <c r="BH19" s="622"/>
      <c r="BI19" s="622"/>
      <c r="BJ19" s="622"/>
      <c r="BK19" s="622"/>
      <c r="BL19" s="622"/>
      <c r="BM19" s="622"/>
      <c r="BN19" s="623"/>
      <c r="BO19" s="657">
        <v>4.4000000000000004</v>
      </c>
      <c r="BP19" s="657"/>
      <c r="BQ19" s="657"/>
      <c r="BR19" s="657"/>
      <c r="BS19" s="658" t="s">
        <v>64</v>
      </c>
      <c r="BT19" s="658"/>
      <c r="BU19" s="658"/>
      <c r="BV19" s="658"/>
      <c r="BW19" s="658"/>
      <c r="BX19" s="658"/>
      <c r="BY19" s="658"/>
      <c r="BZ19" s="658"/>
      <c r="CA19" s="658"/>
      <c r="CB19" s="689"/>
      <c r="CD19" s="618" t="s">
        <v>205</v>
      </c>
      <c r="CE19" s="619"/>
      <c r="CF19" s="619"/>
      <c r="CG19" s="619"/>
      <c r="CH19" s="619"/>
      <c r="CI19" s="619"/>
      <c r="CJ19" s="619"/>
      <c r="CK19" s="619"/>
      <c r="CL19" s="619"/>
      <c r="CM19" s="619"/>
      <c r="CN19" s="619"/>
      <c r="CO19" s="619"/>
      <c r="CP19" s="619"/>
      <c r="CQ19" s="620"/>
      <c r="CR19" s="621" t="s">
        <v>64</v>
      </c>
      <c r="CS19" s="622"/>
      <c r="CT19" s="622"/>
      <c r="CU19" s="622"/>
      <c r="CV19" s="622"/>
      <c r="CW19" s="622"/>
      <c r="CX19" s="622"/>
      <c r="CY19" s="623"/>
      <c r="CZ19" s="657" t="s">
        <v>64</v>
      </c>
      <c r="DA19" s="657"/>
      <c r="DB19" s="657"/>
      <c r="DC19" s="657"/>
      <c r="DD19" s="627" t="s">
        <v>64</v>
      </c>
      <c r="DE19" s="622"/>
      <c r="DF19" s="622"/>
      <c r="DG19" s="622"/>
      <c r="DH19" s="622"/>
      <c r="DI19" s="622"/>
      <c r="DJ19" s="622"/>
      <c r="DK19" s="622"/>
      <c r="DL19" s="622"/>
      <c r="DM19" s="622"/>
      <c r="DN19" s="622"/>
      <c r="DO19" s="622"/>
      <c r="DP19" s="623"/>
      <c r="DQ19" s="627" t="s">
        <v>64</v>
      </c>
      <c r="DR19" s="622"/>
      <c r="DS19" s="622"/>
      <c r="DT19" s="622"/>
      <c r="DU19" s="622"/>
      <c r="DV19" s="622"/>
      <c r="DW19" s="622"/>
      <c r="DX19" s="622"/>
      <c r="DY19" s="622"/>
      <c r="DZ19" s="622"/>
      <c r="EA19" s="622"/>
      <c r="EB19" s="622"/>
      <c r="EC19" s="656"/>
    </row>
    <row r="20" spans="2:133" ht="11.25" customHeight="1" x14ac:dyDescent="0.15">
      <c r="B20" s="690" t="s">
        <v>206</v>
      </c>
      <c r="C20" s="691"/>
      <c r="D20" s="691"/>
      <c r="E20" s="691"/>
      <c r="F20" s="691"/>
      <c r="G20" s="691"/>
      <c r="H20" s="691"/>
      <c r="I20" s="691"/>
      <c r="J20" s="691"/>
      <c r="K20" s="691"/>
      <c r="L20" s="691"/>
      <c r="M20" s="691"/>
      <c r="N20" s="691"/>
      <c r="O20" s="691"/>
      <c r="P20" s="691"/>
      <c r="Q20" s="692"/>
      <c r="R20" s="621">
        <v>3001</v>
      </c>
      <c r="S20" s="622"/>
      <c r="T20" s="622"/>
      <c r="U20" s="622"/>
      <c r="V20" s="622"/>
      <c r="W20" s="622"/>
      <c r="X20" s="622"/>
      <c r="Y20" s="623"/>
      <c r="Z20" s="657">
        <v>0</v>
      </c>
      <c r="AA20" s="657"/>
      <c r="AB20" s="657"/>
      <c r="AC20" s="657"/>
      <c r="AD20" s="658">
        <v>3001</v>
      </c>
      <c r="AE20" s="658"/>
      <c r="AF20" s="658"/>
      <c r="AG20" s="658"/>
      <c r="AH20" s="658"/>
      <c r="AI20" s="658"/>
      <c r="AJ20" s="658"/>
      <c r="AK20" s="658"/>
      <c r="AL20" s="624">
        <v>0</v>
      </c>
      <c r="AM20" s="625"/>
      <c r="AN20" s="625"/>
      <c r="AO20" s="659"/>
      <c r="AP20" s="618" t="s">
        <v>207</v>
      </c>
      <c r="AQ20" s="619"/>
      <c r="AR20" s="619"/>
      <c r="AS20" s="619"/>
      <c r="AT20" s="619"/>
      <c r="AU20" s="619"/>
      <c r="AV20" s="619"/>
      <c r="AW20" s="619"/>
      <c r="AX20" s="619"/>
      <c r="AY20" s="619"/>
      <c r="AZ20" s="619"/>
      <c r="BA20" s="619"/>
      <c r="BB20" s="619"/>
      <c r="BC20" s="619"/>
      <c r="BD20" s="619"/>
      <c r="BE20" s="619"/>
      <c r="BF20" s="620"/>
      <c r="BG20" s="621">
        <v>590020</v>
      </c>
      <c r="BH20" s="622"/>
      <c r="BI20" s="622"/>
      <c r="BJ20" s="622"/>
      <c r="BK20" s="622"/>
      <c r="BL20" s="622"/>
      <c r="BM20" s="622"/>
      <c r="BN20" s="623"/>
      <c r="BO20" s="657">
        <v>4.4000000000000004</v>
      </c>
      <c r="BP20" s="657"/>
      <c r="BQ20" s="657"/>
      <c r="BR20" s="657"/>
      <c r="BS20" s="658" t="s">
        <v>64</v>
      </c>
      <c r="BT20" s="658"/>
      <c r="BU20" s="658"/>
      <c r="BV20" s="658"/>
      <c r="BW20" s="658"/>
      <c r="BX20" s="658"/>
      <c r="BY20" s="658"/>
      <c r="BZ20" s="658"/>
      <c r="CA20" s="658"/>
      <c r="CB20" s="689"/>
      <c r="CD20" s="618" t="s">
        <v>208</v>
      </c>
      <c r="CE20" s="619"/>
      <c r="CF20" s="619"/>
      <c r="CG20" s="619"/>
      <c r="CH20" s="619"/>
      <c r="CI20" s="619"/>
      <c r="CJ20" s="619"/>
      <c r="CK20" s="619"/>
      <c r="CL20" s="619"/>
      <c r="CM20" s="619"/>
      <c r="CN20" s="619"/>
      <c r="CO20" s="619"/>
      <c r="CP20" s="619"/>
      <c r="CQ20" s="620"/>
      <c r="CR20" s="621">
        <v>46847008</v>
      </c>
      <c r="CS20" s="622"/>
      <c r="CT20" s="622"/>
      <c r="CU20" s="622"/>
      <c r="CV20" s="622"/>
      <c r="CW20" s="622"/>
      <c r="CX20" s="622"/>
      <c r="CY20" s="623"/>
      <c r="CZ20" s="657">
        <v>100</v>
      </c>
      <c r="DA20" s="657"/>
      <c r="DB20" s="657"/>
      <c r="DC20" s="657"/>
      <c r="DD20" s="627">
        <v>7285224</v>
      </c>
      <c r="DE20" s="622"/>
      <c r="DF20" s="622"/>
      <c r="DG20" s="622"/>
      <c r="DH20" s="622"/>
      <c r="DI20" s="622"/>
      <c r="DJ20" s="622"/>
      <c r="DK20" s="622"/>
      <c r="DL20" s="622"/>
      <c r="DM20" s="622"/>
      <c r="DN20" s="622"/>
      <c r="DO20" s="622"/>
      <c r="DP20" s="623"/>
      <c r="DQ20" s="627">
        <v>26113193</v>
      </c>
      <c r="DR20" s="622"/>
      <c r="DS20" s="622"/>
      <c r="DT20" s="622"/>
      <c r="DU20" s="622"/>
      <c r="DV20" s="622"/>
      <c r="DW20" s="622"/>
      <c r="DX20" s="622"/>
      <c r="DY20" s="622"/>
      <c r="DZ20" s="622"/>
      <c r="EA20" s="622"/>
      <c r="EB20" s="622"/>
      <c r="EC20" s="656"/>
    </row>
    <row r="21" spans="2:133" ht="11.25" customHeight="1" x14ac:dyDescent="0.15">
      <c r="B21" s="618" t="s">
        <v>209</v>
      </c>
      <c r="C21" s="619"/>
      <c r="D21" s="619"/>
      <c r="E21" s="619"/>
      <c r="F21" s="619"/>
      <c r="G21" s="619"/>
      <c r="H21" s="619"/>
      <c r="I21" s="619"/>
      <c r="J21" s="619"/>
      <c r="K21" s="619"/>
      <c r="L21" s="619"/>
      <c r="M21" s="619"/>
      <c r="N21" s="619"/>
      <c r="O21" s="619"/>
      <c r="P21" s="619"/>
      <c r="Q21" s="620"/>
      <c r="R21" s="621">
        <v>2527294</v>
      </c>
      <c r="S21" s="622"/>
      <c r="T21" s="622"/>
      <c r="U21" s="622"/>
      <c r="V21" s="622"/>
      <c r="W21" s="622"/>
      <c r="X21" s="622"/>
      <c r="Y21" s="623"/>
      <c r="Z21" s="657">
        <v>5.0999999999999996</v>
      </c>
      <c r="AA21" s="657"/>
      <c r="AB21" s="657"/>
      <c r="AC21" s="657"/>
      <c r="AD21" s="658">
        <v>2092296</v>
      </c>
      <c r="AE21" s="658"/>
      <c r="AF21" s="658"/>
      <c r="AG21" s="658"/>
      <c r="AH21" s="658"/>
      <c r="AI21" s="658"/>
      <c r="AJ21" s="658"/>
      <c r="AK21" s="658"/>
      <c r="AL21" s="624">
        <v>12.2</v>
      </c>
      <c r="AM21" s="625"/>
      <c r="AN21" s="625"/>
      <c r="AO21" s="659"/>
      <c r="AP21" s="618" t="s">
        <v>210</v>
      </c>
      <c r="AQ21" s="693"/>
      <c r="AR21" s="693"/>
      <c r="AS21" s="693"/>
      <c r="AT21" s="693"/>
      <c r="AU21" s="693"/>
      <c r="AV21" s="693"/>
      <c r="AW21" s="693"/>
      <c r="AX21" s="693"/>
      <c r="AY21" s="693"/>
      <c r="AZ21" s="693"/>
      <c r="BA21" s="693"/>
      <c r="BB21" s="693"/>
      <c r="BC21" s="693"/>
      <c r="BD21" s="693"/>
      <c r="BE21" s="693"/>
      <c r="BF21" s="694"/>
      <c r="BG21" s="621">
        <v>21865</v>
      </c>
      <c r="BH21" s="622"/>
      <c r="BI21" s="622"/>
      <c r="BJ21" s="622"/>
      <c r="BK21" s="622"/>
      <c r="BL21" s="622"/>
      <c r="BM21" s="622"/>
      <c r="BN21" s="623"/>
      <c r="BO21" s="657">
        <v>0.2</v>
      </c>
      <c r="BP21" s="657"/>
      <c r="BQ21" s="657"/>
      <c r="BR21" s="657"/>
      <c r="BS21" s="658" t="s">
        <v>64</v>
      </c>
      <c r="BT21" s="658"/>
      <c r="BU21" s="658"/>
      <c r="BV21" s="658"/>
      <c r="BW21" s="658"/>
      <c r="BX21" s="658"/>
      <c r="BY21" s="658"/>
      <c r="BZ21" s="658"/>
      <c r="CA21" s="658"/>
      <c r="CB21" s="689"/>
      <c r="CD21" s="602"/>
      <c r="CE21" s="603"/>
      <c r="CF21" s="603"/>
      <c r="CG21" s="603"/>
      <c r="CH21" s="603"/>
      <c r="CI21" s="603"/>
      <c r="CJ21" s="603"/>
      <c r="CK21" s="603"/>
      <c r="CL21" s="603"/>
      <c r="CM21" s="603"/>
      <c r="CN21" s="603"/>
      <c r="CO21" s="603"/>
      <c r="CP21" s="603"/>
      <c r="CQ21" s="604"/>
      <c r="CR21" s="700"/>
      <c r="CS21" s="701"/>
      <c r="CT21" s="701"/>
      <c r="CU21" s="701"/>
      <c r="CV21" s="701"/>
      <c r="CW21" s="701"/>
      <c r="CX21" s="701"/>
      <c r="CY21" s="702"/>
      <c r="CZ21" s="703"/>
      <c r="DA21" s="703"/>
      <c r="DB21" s="703"/>
      <c r="DC21" s="703"/>
      <c r="DD21" s="704"/>
      <c r="DE21" s="701"/>
      <c r="DF21" s="701"/>
      <c r="DG21" s="701"/>
      <c r="DH21" s="701"/>
      <c r="DI21" s="701"/>
      <c r="DJ21" s="701"/>
      <c r="DK21" s="701"/>
      <c r="DL21" s="701"/>
      <c r="DM21" s="701"/>
      <c r="DN21" s="701"/>
      <c r="DO21" s="701"/>
      <c r="DP21" s="702"/>
      <c r="DQ21" s="704"/>
      <c r="DR21" s="701"/>
      <c r="DS21" s="701"/>
      <c r="DT21" s="701"/>
      <c r="DU21" s="701"/>
      <c r="DV21" s="701"/>
      <c r="DW21" s="701"/>
      <c r="DX21" s="701"/>
      <c r="DY21" s="701"/>
      <c r="DZ21" s="701"/>
      <c r="EA21" s="701"/>
      <c r="EB21" s="701"/>
      <c r="EC21" s="708"/>
    </row>
    <row r="22" spans="2:133" ht="11.25" customHeight="1" x14ac:dyDescent="0.15">
      <c r="B22" s="618" t="s">
        <v>211</v>
      </c>
      <c r="C22" s="619"/>
      <c r="D22" s="619"/>
      <c r="E22" s="619"/>
      <c r="F22" s="619"/>
      <c r="G22" s="619"/>
      <c r="H22" s="619"/>
      <c r="I22" s="619"/>
      <c r="J22" s="619"/>
      <c r="K22" s="619"/>
      <c r="L22" s="619"/>
      <c r="M22" s="619"/>
      <c r="N22" s="619"/>
      <c r="O22" s="619"/>
      <c r="P22" s="619"/>
      <c r="Q22" s="620"/>
      <c r="R22" s="621">
        <v>2092296</v>
      </c>
      <c r="S22" s="622"/>
      <c r="T22" s="622"/>
      <c r="U22" s="622"/>
      <c r="V22" s="622"/>
      <c r="W22" s="622"/>
      <c r="X22" s="622"/>
      <c r="Y22" s="623"/>
      <c r="Z22" s="657">
        <v>4.3</v>
      </c>
      <c r="AA22" s="657"/>
      <c r="AB22" s="657"/>
      <c r="AC22" s="657"/>
      <c r="AD22" s="658">
        <v>2092296</v>
      </c>
      <c r="AE22" s="658"/>
      <c r="AF22" s="658"/>
      <c r="AG22" s="658"/>
      <c r="AH22" s="658"/>
      <c r="AI22" s="658"/>
      <c r="AJ22" s="658"/>
      <c r="AK22" s="658"/>
      <c r="AL22" s="624">
        <v>12.2</v>
      </c>
      <c r="AM22" s="625"/>
      <c r="AN22" s="625"/>
      <c r="AO22" s="659"/>
      <c r="AP22" s="618" t="s">
        <v>212</v>
      </c>
      <c r="AQ22" s="693"/>
      <c r="AR22" s="693"/>
      <c r="AS22" s="693"/>
      <c r="AT22" s="693"/>
      <c r="AU22" s="693"/>
      <c r="AV22" s="693"/>
      <c r="AW22" s="693"/>
      <c r="AX22" s="693"/>
      <c r="AY22" s="693"/>
      <c r="AZ22" s="693"/>
      <c r="BA22" s="693"/>
      <c r="BB22" s="693"/>
      <c r="BC22" s="693"/>
      <c r="BD22" s="693"/>
      <c r="BE22" s="693"/>
      <c r="BF22" s="694"/>
      <c r="BG22" s="621" t="s">
        <v>64</v>
      </c>
      <c r="BH22" s="622"/>
      <c r="BI22" s="622"/>
      <c r="BJ22" s="622"/>
      <c r="BK22" s="622"/>
      <c r="BL22" s="622"/>
      <c r="BM22" s="622"/>
      <c r="BN22" s="623"/>
      <c r="BO22" s="657" t="s">
        <v>64</v>
      </c>
      <c r="BP22" s="657"/>
      <c r="BQ22" s="657"/>
      <c r="BR22" s="657"/>
      <c r="BS22" s="658" t="s">
        <v>64</v>
      </c>
      <c r="BT22" s="658"/>
      <c r="BU22" s="658"/>
      <c r="BV22" s="658"/>
      <c r="BW22" s="658"/>
      <c r="BX22" s="658"/>
      <c r="BY22" s="658"/>
      <c r="BZ22" s="658"/>
      <c r="CA22" s="658"/>
      <c r="CB22" s="689"/>
      <c r="CD22" s="673" t="s">
        <v>213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214</v>
      </c>
      <c r="C23" s="619"/>
      <c r="D23" s="619"/>
      <c r="E23" s="619"/>
      <c r="F23" s="619"/>
      <c r="G23" s="619"/>
      <c r="H23" s="619"/>
      <c r="I23" s="619"/>
      <c r="J23" s="619"/>
      <c r="K23" s="619"/>
      <c r="L23" s="619"/>
      <c r="M23" s="619"/>
      <c r="N23" s="619"/>
      <c r="O23" s="619"/>
      <c r="P23" s="619"/>
      <c r="Q23" s="620"/>
      <c r="R23" s="621">
        <v>434998</v>
      </c>
      <c r="S23" s="622"/>
      <c r="T23" s="622"/>
      <c r="U23" s="622"/>
      <c r="V23" s="622"/>
      <c r="W23" s="622"/>
      <c r="X23" s="622"/>
      <c r="Y23" s="623"/>
      <c r="Z23" s="657">
        <v>0.9</v>
      </c>
      <c r="AA23" s="657"/>
      <c r="AB23" s="657"/>
      <c r="AC23" s="657"/>
      <c r="AD23" s="658" t="s">
        <v>64</v>
      </c>
      <c r="AE23" s="658"/>
      <c r="AF23" s="658"/>
      <c r="AG23" s="658"/>
      <c r="AH23" s="658"/>
      <c r="AI23" s="658"/>
      <c r="AJ23" s="658"/>
      <c r="AK23" s="658"/>
      <c r="AL23" s="624" t="s">
        <v>64</v>
      </c>
      <c r="AM23" s="625"/>
      <c r="AN23" s="625"/>
      <c r="AO23" s="659"/>
      <c r="AP23" s="618" t="s">
        <v>215</v>
      </c>
      <c r="AQ23" s="693"/>
      <c r="AR23" s="693"/>
      <c r="AS23" s="693"/>
      <c r="AT23" s="693"/>
      <c r="AU23" s="693"/>
      <c r="AV23" s="693"/>
      <c r="AW23" s="693"/>
      <c r="AX23" s="693"/>
      <c r="AY23" s="693"/>
      <c r="AZ23" s="693"/>
      <c r="BA23" s="693"/>
      <c r="BB23" s="693"/>
      <c r="BC23" s="693"/>
      <c r="BD23" s="693"/>
      <c r="BE23" s="693"/>
      <c r="BF23" s="694"/>
      <c r="BG23" s="621">
        <v>568155</v>
      </c>
      <c r="BH23" s="622"/>
      <c r="BI23" s="622"/>
      <c r="BJ23" s="622"/>
      <c r="BK23" s="622"/>
      <c r="BL23" s="622"/>
      <c r="BM23" s="622"/>
      <c r="BN23" s="623"/>
      <c r="BO23" s="657">
        <v>4.3</v>
      </c>
      <c r="BP23" s="657"/>
      <c r="BQ23" s="657"/>
      <c r="BR23" s="657"/>
      <c r="BS23" s="658" t="s">
        <v>64</v>
      </c>
      <c r="BT23" s="658"/>
      <c r="BU23" s="658"/>
      <c r="BV23" s="658"/>
      <c r="BW23" s="658"/>
      <c r="BX23" s="658"/>
      <c r="BY23" s="658"/>
      <c r="BZ23" s="658"/>
      <c r="CA23" s="658"/>
      <c r="CB23" s="689"/>
      <c r="CD23" s="673" t="s">
        <v>155</v>
      </c>
      <c r="CE23" s="674"/>
      <c r="CF23" s="674"/>
      <c r="CG23" s="674"/>
      <c r="CH23" s="674"/>
      <c r="CI23" s="674"/>
      <c r="CJ23" s="674"/>
      <c r="CK23" s="674"/>
      <c r="CL23" s="674"/>
      <c r="CM23" s="674"/>
      <c r="CN23" s="674"/>
      <c r="CO23" s="674"/>
      <c r="CP23" s="674"/>
      <c r="CQ23" s="675"/>
      <c r="CR23" s="673" t="s">
        <v>216</v>
      </c>
      <c r="CS23" s="674"/>
      <c r="CT23" s="674"/>
      <c r="CU23" s="674"/>
      <c r="CV23" s="674"/>
      <c r="CW23" s="674"/>
      <c r="CX23" s="674"/>
      <c r="CY23" s="675"/>
      <c r="CZ23" s="673" t="s">
        <v>217</v>
      </c>
      <c r="DA23" s="674"/>
      <c r="DB23" s="674"/>
      <c r="DC23" s="675"/>
      <c r="DD23" s="673" t="s">
        <v>218</v>
      </c>
      <c r="DE23" s="674"/>
      <c r="DF23" s="674"/>
      <c r="DG23" s="674"/>
      <c r="DH23" s="674"/>
      <c r="DI23" s="674"/>
      <c r="DJ23" s="674"/>
      <c r="DK23" s="675"/>
      <c r="DL23" s="705" t="s">
        <v>219</v>
      </c>
      <c r="DM23" s="706"/>
      <c r="DN23" s="706"/>
      <c r="DO23" s="706"/>
      <c r="DP23" s="706"/>
      <c r="DQ23" s="706"/>
      <c r="DR23" s="706"/>
      <c r="DS23" s="706"/>
      <c r="DT23" s="706"/>
      <c r="DU23" s="706"/>
      <c r="DV23" s="707"/>
      <c r="DW23" s="673" t="s">
        <v>220</v>
      </c>
      <c r="DX23" s="674"/>
      <c r="DY23" s="674"/>
      <c r="DZ23" s="674"/>
      <c r="EA23" s="674"/>
      <c r="EB23" s="674"/>
      <c r="EC23" s="675"/>
    </row>
    <row r="24" spans="2:133" ht="11.25" customHeight="1" x14ac:dyDescent="0.15">
      <c r="B24" s="618" t="s">
        <v>221</v>
      </c>
      <c r="C24" s="619"/>
      <c r="D24" s="619"/>
      <c r="E24" s="619"/>
      <c r="F24" s="619"/>
      <c r="G24" s="619"/>
      <c r="H24" s="619"/>
      <c r="I24" s="619"/>
      <c r="J24" s="619"/>
      <c r="K24" s="619"/>
      <c r="L24" s="619"/>
      <c r="M24" s="619"/>
      <c r="N24" s="619"/>
      <c r="O24" s="619"/>
      <c r="P24" s="619"/>
      <c r="Q24" s="620"/>
      <c r="R24" s="621" t="s">
        <v>64</v>
      </c>
      <c r="S24" s="622"/>
      <c r="T24" s="622"/>
      <c r="U24" s="622"/>
      <c r="V24" s="622"/>
      <c r="W24" s="622"/>
      <c r="X24" s="622"/>
      <c r="Y24" s="623"/>
      <c r="Z24" s="657" t="s">
        <v>64</v>
      </c>
      <c r="AA24" s="657"/>
      <c r="AB24" s="657"/>
      <c r="AC24" s="657"/>
      <c r="AD24" s="658" t="s">
        <v>64</v>
      </c>
      <c r="AE24" s="658"/>
      <c r="AF24" s="658"/>
      <c r="AG24" s="658"/>
      <c r="AH24" s="658"/>
      <c r="AI24" s="658"/>
      <c r="AJ24" s="658"/>
      <c r="AK24" s="658"/>
      <c r="AL24" s="624" t="s">
        <v>64</v>
      </c>
      <c r="AM24" s="625"/>
      <c r="AN24" s="625"/>
      <c r="AO24" s="659"/>
      <c r="AP24" s="618" t="s">
        <v>222</v>
      </c>
      <c r="AQ24" s="693"/>
      <c r="AR24" s="693"/>
      <c r="AS24" s="693"/>
      <c r="AT24" s="693"/>
      <c r="AU24" s="693"/>
      <c r="AV24" s="693"/>
      <c r="AW24" s="693"/>
      <c r="AX24" s="693"/>
      <c r="AY24" s="693"/>
      <c r="AZ24" s="693"/>
      <c r="BA24" s="693"/>
      <c r="BB24" s="693"/>
      <c r="BC24" s="693"/>
      <c r="BD24" s="693"/>
      <c r="BE24" s="693"/>
      <c r="BF24" s="694"/>
      <c r="BG24" s="621" t="s">
        <v>64</v>
      </c>
      <c r="BH24" s="622"/>
      <c r="BI24" s="622"/>
      <c r="BJ24" s="622"/>
      <c r="BK24" s="622"/>
      <c r="BL24" s="622"/>
      <c r="BM24" s="622"/>
      <c r="BN24" s="623"/>
      <c r="BO24" s="657" t="s">
        <v>64</v>
      </c>
      <c r="BP24" s="657"/>
      <c r="BQ24" s="657"/>
      <c r="BR24" s="657"/>
      <c r="BS24" s="658" t="s">
        <v>64</v>
      </c>
      <c r="BT24" s="658"/>
      <c r="BU24" s="658"/>
      <c r="BV24" s="658"/>
      <c r="BW24" s="658"/>
      <c r="BX24" s="658"/>
      <c r="BY24" s="658"/>
      <c r="BZ24" s="658"/>
      <c r="CA24" s="658"/>
      <c r="CB24" s="689"/>
      <c r="CD24" s="670" t="s">
        <v>223</v>
      </c>
      <c r="CE24" s="671"/>
      <c r="CF24" s="671"/>
      <c r="CG24" s="671"/>
      <c r="CH24" s="671"/>
      <c r="CI24" s="671"/>
      <c r="CJ24" s="671"/>
      <c r="CK24" s="671"/>
      <c r="CL24" s="671"/>
      <c r="CM24" s="671"/>
      <c r="CN24" s="671"/>
      <c r="CO24" s="671"/>
      <c r="CP24" s="671"/>
      <c r="CQ24" s="672"/>
      <c r="CR24" s="667">
        <v>14429504</v>
      </c>
      <c r="CS24" s="668"/>
      <c r="CT24" s="668"/>
      <c r="CU24" s="668"/>
      <c r="CV24" s="668"/>
      <c r="CW24" s="668"/>
      <c r="CX24" s="668"/>
      <c r="CY24" s="696"/>
      <c r="CZ24" s="697">
        <v>30.8</v>
      </c>
      <c r="DA24" s="680"/>
      <c r="DB24" s="680"/>
      <c r="DC24" s="699"/>
      <c r="DD24" s="695">
        <v>9273638</v>
      </c>
      <c r="DE24" s="668"/>
      <c r="DF24" s="668"/>
      <c r="DG24" s="668"/>
      <c r="DH24" s="668"/>
      <c r="DI24" s="668"/>
      <c r="DJ24" s="668"/>
      <c r="DK24" s="696"/>
      <c r="DL24" s="695">
        <v>7696723</v>
      </c>
      <c r="DM24" s="668"/>
      <c r="DN24" s="668"/>
      <c r="DO24" s="668"/>
      <c r="DP24" s="668"/>
      <c r="DQ24" s="668"/>
      <c r="DR24" s="668"/>
      <c r="DS24" s="668"/>
      <c r="DT24" s="668"/>
      <c r="DU24" s="668"/>
      <c r="DV24" s="696"/>
      <c r="DW24" s="697">
        <v>44.3</v>
      </c>
      <c r="DX24" s="680"/>
      <c r="DY24" s="680"/>
      <c r="DZ24" s="680"/>
      <c r="EA24" s="680"/>
      <c r="EB24" s="680"/>
      <c r="EC24" s="698"/>
    </row>
    <row r="25" spans="2:133" ht="11.25" customHeight="1" x14ac:dyDescent="0.15">
      <c r="B25" s="618" t="s">
        <v>224</v>
      </c>
      <c r="C25" s="619"/>
      <c r="D25" s="619"/>
      <c r="E25" s="619"/>
      <c r="F25" s="619"/>
      <c r="G25" s="619"/>
      <c r="H25" s="619"/>
      <c r="I25" s="619"/>
      <c r="J25" s="619"/>
      <c r="K25" s="619"/>
      <c r="L25" s="619"/>
      <c r="M25" s="619"/>
      <c r="N25" s="619"/>
      <c r="O25" s="619"/>
      <c r="P25" s="619"/>
      <c r="Q25" s="620"/>
      <c r="R25" s="621">
        <v>18139934</v>
      </c>
      <c r="S25" s="622"/>
      <c r="T25" s="622"/>
      <c r="U25" s="622"/>
      <c r="V25" s="622"/>
      <c r="W25" s="622"/>
      <c r="X25" s="622"/>
      <c r="Y25" s="623"/>
      <c r="Z25" s="657">
        <v>36.9</v>
      </c>
      <c r="AA25" s="657"/>
      <c r="AB25" s="657"/>
      <c r="AC25" s="657"/>
      <c r="AD25" s="658">
        <v>17136781</v>
      </c>
      <c r="AE25" s="658"/>
      <c r="AF25" s="658"/>
      <c r="AG25" s="658"/>
      <c r="AH25" s="658"/>
      <c r="AI25" s="658"/>
      <c r="AJ25" s="658"/>
      <c r="AK25" s="658"/>
      <c r="AL25" s="624">
        <v>99.6</v>
      </c>
      <c r="AM25" s="625"/>
      <c r="AN25" s="625"/>
      <c r="AO25" s="659"/>
      <c r="AP25" s="618" t="s">
        <v>225</v>
      </c>
      <c r="AQ25" s="693"/>
      <c r="AR25" s="693"/>
      <c r="AS25" s="693"/>
      <c r="AT25" s="693"/>
      <c r="AU25" s="693"/>
      <c r="AV25" s="693"/>
      <c r="AW25" s="693"/>
      <c r="AX25" s="693"/>
      <c r="AY25" s="693"/>
      <c r="AZ25" s="693"/>
      <c r="BA25" s="693"/>
      <c r="BB25" s="693"/>
      <c r="BC25" s="693"/>
      <c r="BD25" s="693"/>
      <c r="BE25" s="693"/>
      <c r="BF25" s="694"/>
      <c r="BG25" s="621" t="s">
        <v>64</v>
      </c>
      <c r="BH25" s="622"/>
      <c r="BI25" s="622"/>
      <c r="BJ25" s="622"/>
      <c r="BK25" s="622"/>
      <c r="BL25" s="622"/>
      <c r="BM25" s="622"/>
      <c r="BN25" s="623"/>
      <c r="BO25" s="657" t="s">
        <v>64</v>
      </c>
      <c r="BP25" s="657"/>
      <c r="BQ25" s="657"/>
      <c r="BR25" s="657"/>
      <c r="BS25" s="658" t="s">
        <v>64</v>
      </c>
      <c r="BT25" s="658"/>
      <c r="BU25" s="658"/>
      <c r="BV25" s="658"/>
      <c r="BW25" s="658"/>
      <c r="BX25" s="658"/>
      <c r="BY25" s="658"/>
      <c r="BZ25" s="658"/>
      <c r="CA25" s="658"/>
      <c r="CB25" s="689"/>
      <c r="CD25" s="618" t="s">
        <v>226</v>
      </c>
      <c r="CE25" s="619"/>
      <c r="CF25" s="619"/>
      <c r="CG25" s="619"/>
      <c r="CH25" s="619"/>
      <c r="CI25" s="619"/>
      <c r="CJ25" s="619"/>
      <c r="CK25" s="619"/>
      <c r="CL25" s="619"/>
      <c r="CM25" s="619"/>
      <c r="CN25" s="619"/>
      <c r="CO25" s="619"/>
      <c r="CP25" s="619"/>
      <c r="CQ25" s="620"/>
      <c r="CR25" s="621">
        <v>5021092</v>
      </c>
      <c r="CS25" s="630"/>
      <c r="CT25" s="630"/>
      <c r="CU25" s="630"/>
      <c r="CV25" s="630"/>
      <c r="CW25" s="630"/>
      <c r="CX25" s="630"/>
      <c r="CY25" s="631"/>
      <c r="CZ25" s="624">
        <v>10.7</v>
      </c>
      <c r="DA25" s="632"/>
      <c r="DB25" s="632"/>
      <c r="DC25" s="633"/>
      <c r="DD25" s="627">
        <v>4486470</v>
      </c>
      <c r="DE25" s="630"/>
      <c r="DF25" s="630"/>
      <c r="DG25" s="630"/>
      <c r="DH25" s="630"/>
      <c r="DI25" s="630"/>
      <c r="DJ25" s="630"/>
      <c r="DK25" s="631"/>
      <c r="DL25" s="627">
        <v>4361680</v>
      </c>
      <c r="DM25" s="630"/>
      <c r="DN25" s="630"/>
      <c r="DO25" s="630"/>
      <c r="DP25" s="630"/>
      <c r="DQ25" s="630"/>
      <c r="DR25" s="630"/>
      <c r="DS25" s="630"/>
      <c r="DT25" s="630"/>
      <c r="DU25" s="630"/>
      <c r="DV25" s="631"/>
      <c r="DW25" s="624">
        <v>25.1</v>
      </c>
      <c r="DX25" s="632"/>
      <c r="DY25" s="632"/>
      <c r="DZ25" s="632"/>
      <c r="EA25" s="632"/>
      <c r="EB25" s="632"/>
      <c r="EC25" s="646"/>
    </row>
    <row r="26" spans="2:133" ht="11.25" customHeight="1" x14ac:dyDescent="0.15">
      <c r="B26" s="618" t="s">
        <v>227</v>
      </c>
      <c r="C26" s="619"/>
      <c r="D26" s="619"/>
      <c r="E26" s="619"/>
      <c r="F26" s="619"/>
      <c r="G26" s="619"/>
      <c r="H26" s="619"/>
      <c r="I26" s="619"/>
      <c r="J26" s="619"/>
      <c r="K26" s="619"/>
      <c r="L26" s="619"/>
      <c r="M26" s="619"/>
      <c r="N26" s="619"/>
      <c r="O26" s="619"/>
      <c r="P26" s="619"/>
      <c r="Q26" s="620"/>
      <c r="R26" s="621">
        <v>6335</v>
      </c>
      <c r="S26" s="622"/>
      <c r="T26" s="622"/>
      <c r="U26" s="622"/>
      <c r="V26" s="622"/>
      <c r="W26" s="622"/>
      <c r="X26" s="622"/>
      <c r="Y26" s="623"/>
      <c r="Z26" s="657">
        <v>0</v>
      </c>
      <c r="AA26" s="657"/>
      <c r="AB26" s="657"/>
      <c r="AC26" s="657"/>
      <c r="AD26" s="658">
        <v>6335</v>
      </c>
      <c r="AE26" s="658"/>
      <c r="AF26" s="658"/>
      <c r="AG26" s="658"/>
      <c r="AH26" s="658"/>
      <c r="AI26" s="658"/>
      <c r="AJ26" s="658"/>
      <c r="AK26" s="658"/>
      <c r="AL26" s="624">
        <v>0</v>
      </c>
      <c r="AM26" s="625"/>
      <c r="AN26" s="625"/>
      <c r="AO26" s="659"/>
      <c r="AP26" s="618" t="s">
        <v>228</v>
      </c>
      <c r="AQ26" s="693"/>
      <c r="AR26" s="693"/>
      <c r="AS26" s="693"/>
      <c r="AT26" s="693"/>
      <c r="AU26" s="693"/>
      <c r="AV26" s="693"/>
      <c r="AW26" s="693"/>
      <c r="AX26" s="693"/>
      <c r="AY26" s="693"/>
      <c r="AZ26" s="693"/>
      <c r="BA26" s="693"/>
      <c r="BB26" s="693"/>
      <c r="BC26" s="693"/>
      <c r="BD26" s="693"/>
      <c r="BE26" s="693"/>
      <c r="BF26" s="694"/>
      <c r="BG26" s="621" t="s">
        <v>64</v>
      </c>
      <c r="BH26" s="622"/>
      <c r="BI26" s="622"/>
      <c r="BJ26" s="622"/>
      <c r="BK26" s="622"/>
      <c r="BL26" s="622"/>
      <c r="BM26" s="622"/>
      <c r="BN26" s="623"/>
      <c r="BO26" s="657" t="s">
        <v>64</v>
      </c>
      <c r="BP26" s="657"/>
      <c r="BQ26" s="657"/>
      <c r="BR26" s="657"/>
      <c r="BS26" s="658" t="s">
        <v>64</v>
      </c>
      <c r="BT26" s="658"/>
      <c r="BU26" s="658"/>
      <c r="BV26" s="658"/>
      <c r="BW26" s="658"/>
      <c r="BX26" s="658"/>
      <c r="BY26" s="658"/>
      <c r="BZ26" s="658"/>
      <c r="CA26" s="658"/>
      <c r="CB26" s="689"/>
      <c r="CD26" s="618" t="s">
        <v>229</v>
      </c>
      <c r="CE26" s="619"/>
      <c r="CF26" s="619"/>
      <c r="CG26" s="619"/>
      <c r="CH26" s="619"/>
      <c r="CI26" s="619"/>
      <c r="CJ26" s="619"/>
      <c r="CK26" s="619"/>
      <c r="CL26" s="619"/>
      <c r="CM26" s="619"/>
      <c r="CN26" s="619"/>
      <c r="CO26" s="619"/>
      <c r="CP26" s="619"/>
      <c r="CQ26" s="620"/>
      <c r="CR26" s="621">
        <v>3600417</v>
      </c>
      <c r="CS26" s="622"/>
      <c r="CT26" s="622"/>
      <c r="CU26" s="622"/>
      <c r="CV26" s="622"/>
      <c r="CW26" s="622"/>
      <c r="CX26" s="622"/>
      <c r="CY26" s="623"/>
      <c r="CZ26" s="624">
        <v>7.7</v>
      </c>
      <c r="DA26" s="632"/>
      <c r="DB26" s="632"/>
      <c r="DC26" s="633"/>
      <c r="DD26" s="627">
        <v>3162803</v>
      </c>
      <c r="DE26" s="622"/>
      <c r="DF26" s="622"/>
      <c r="DG26" s="622"/>
      <c r="DH26" s="622"/>
      <c r="DI26" s="622"/>
      <c r="DJ26" s="622"/>
      <c r="DK26" s="623"/>
      <c r="DL26" s="627" t="s">
        <v>64</v>
      </c>
      <c r="DM26" s="622"/>
      <c r="DN26" s="622"/>
      <c r="DO26" s="622"/>
      <c r="DP26" s="622"/>
      <c r="DQ26" s="622"/>
      <c r="DR26" s="622"/>
      <c r="DS26" s="622"/>
      <c r="DT26" s="622"/>
      <c r="DU26" s="622"/>
      <c r="DV26" s="623"/>
      <c r="DW26" s="624" t="s">
        <v>64</v>
      </c>
      <c r="DX26" s="632"/>
      <c r="DY26" s="632"/>
      <c r="DZ26" s="632"/>
      <c r="EA26" s="632"/>
      <c r="EB26" s="632"/>
      <c r="EC26" s="646"/>
    </row>
    <row r="27" spans="2:133" ht="11.25" customHeight="1" x14ac:dyDescent="0.15">
      <c r="B27" s="618" t="s">
        <v>230</v>
      </c>
      <c r="C27" s="619"/>
      <c r="D27" s="619"/>
      <c r="E27" s="619"/>
      <c r="F27" s="619"/>
      <c r="G27" s="619"/>
      <c r="H27" s="619"/>
      <c r="I27" s="619"/>
      <c r="J27" s="619"/>
      <c r="K27" s="619"/>
      <c r="L27" s="619"/>
      <c r="M27" s="619"/>
      <c r="N27" s="619"/>
      <c r="O27" s="619"/>
      <c r="P27" s="619"/>
      <c r="Q27" s="620"/>
      <c r="R27" s="621">
        <v>815035</v>
      </c>
      <c r="S27" s="622"/>
      <c r="T27" s="622"/>
      <c r="U27" s="622"/>
      <c r="V27" s="622"/>
      <c r="W27" s="622"/>
      <c r="X27" s="622"/>
      <c r="Y27" s="623"/>
      <c r="Z27" s="657">
        <v>1.7</v>
      </c>
      <c r="AA27" s="657"/>
      <c r="AB27" s="657"/>
      <c r="AC27" s="657"/>
      <c r="AD27" s="658" t="s">
        <v>64</v>
      </c>
      <c r="AE27" s="658"/>
      <c r="AF27" s="658"/>
      <c r="AG27" s="658"/>
      <c r="AH27" s="658"/>
      <c r="AI27" s="658"/>
      <c r="AJ27" s="658"/>
      <c r="AK27" s="658"/>
      <c r="AL27" s="624" t="s">
        <v>64</v>
      </c>
      <c r="AM27" s="625"/>
      <c r="AN27" s="625"/>
      <c r="AO27" s="659"/>
      <c r="AP27" s="618" t="s">
        <v>231</v>
      </c>
      <c r="AQ27" s="619"/>
      <c r="AR27" s="619"/>
      <c r="AS27" s="619"/>
      <c r="AT27" s="619"/>
      <c r="AU27" s="619"/>
      <c r="AV27" s="619"/>
      <c r="AW27" s="619"/>
      <c r="AX27" s="619"/>
      <c r="AY27" s="619"/>
      <c r="AZ27" s="619"/>
      <c r="BA27" s="619"/>
      <c r="BB27" s="619"/>
      <c r="BC27" s="619"/>
      <c r="BD27" s="619"/>
      <c r="BE27" s="619"/>
      <c r="BF27" s="620"/>
      <c r="BG27" s="621">
        <v>13277149</v>
      </c>
      <c r="BH27" s="622"/>
      <c r="BI27" s="622"/>
      <c r="BJ27" s="622"/>
      <c r="BK27" s="622"/>
      <c r="BL27" s="622"/>
      <c r="BM27" s="622"/>
      <c r="BN27" s="623"/>
      <c r="BO27" s="657">
        <v>100</v>
      </c>
      <c r="BP27" s="657"/>
      <c r="BQ27" s="657"/>
      <c r="BR27" s="657"/>
      <c r="BS27" s="658">
        <v>164096</v>
      </c>
      <c r="BT27" s="658"/>
      <c r="BU27" s="658"/>
      <c r="BV27" s="658"/>
      <c r="BW27" s="658"/>
      <c r="BX27" s="658"/>
      <c r="BY27" s="658"/>
      <c r="BZ27" s="658"/>
      <c r="CA27" s="658"/>
      <c r="CB27" s="689"/>
      <c r="CD27" s="618" t="s">
        <v>232</v>
      </c>
      <c r="CE27" s="619"/>
      <c r="CF27" s="619"/>
      <c r="CG27" s="619"/>
      <c r="CH27" s="619"/>
      <c r="CI27" s="619"/>
      <c r="CJ27" s="619"/>
      <c r="CK27" s="619"/>
      <c r="CL27" s="619"/>
      <c r="CM27" s="619"/>
      <c r="CN27" s="619"/>
      <c r="CO27" s="619"/>
      <c r="CP27" s="619"/>
      <c r="CQ27" s="620"/>
      <c r="CR27" s="621">
        <v>6758256</v>
      </c>
      <c r="CS27" s="630"/>
      <c r="CT27" s="630"/>
      <c r="CU27" s="630"/>
      <c r="CV27" s="630"/>
      <c r="CW27" s="630"/>
      <c r="CX27" s="630"/>
      <c r="CY27" s="631"/>
      <c r="CZ27" s="624">
        <v>14.4</v>
      </c>
      <c r="DA27" s="632"/>
      <c r="DB27" s="632"/>
      <c r="DC27" s="633"/>
      <c r="DD27" s="627">
        <v>2343687</v>
      </c>
      <c r="DE27" s="630"/>
      <c r="DF27" s="630"/>
      <c r="DG27" s="630"/>
      <c r="DH27" s="630"/>
      <c r="DI27" s="630"/>
      <c r="DJ27" s="630"/>
      <c r="DK27" s="631"/>
      <c r="DL27" s="627">
        <v>1566462</v>
      </c>
      <c r="DM27" s="630"/>
      <c r="DN27" s="630"/>
      <c r="DO27" s="630"/>
      <c r="DP27" s="630"/>
      <c r="DQ27" s="630"/>
      <c r="DR27" s="630"/>
      <c r="DS27" s="630"/>
      <c r="DT27" s="630"/>
      <c r="DU27" s="630"/>
      <c r="DV27" s="631"/>
      <c r="DW27" s="624">
        <v>9</v>
      </c>
      <c r="DX27" s="632"/>
      <c r="DY27" s="632"/>
      <c r="DZ27" s="632"/>
      <c r="EA27" s="632"/>
      <c r="EB27" s="632"/>
      <c r="EC27" s="646"/>
    </row>
    <row r="28" spans="2:133" ht="11.25" customHeight="1" x14ac:dyDescent="0.15">
      <c r="B28" s="618" t="s">
        <v>233</v>
      </c>
      <c r="C28" s="619"/>
      <c r="D28" s="619"/>
      <c r="E28" s="619"/>
      <c r="F28" s="619"/>
      <c r="G28" s="619"/>
      <c r="H28" s="619"/>
      <c r="I28" s="619"/>
      <c r="J28" s="619"/>
      <c r="K28" s="619"/>
      <c r="L28" s="619"/>
      <c r="M28" s="619"/>
      <c r="N28" s="619"/>
      <c r="O28" s="619"/>
      <c r="P28" s="619"/>
      <c r="Q28" s="620"/>
      <c r="R28" s="621">
        <v>426825</v>
      </c>
      <c r="S28" s="622"/>
      <c r="T28" s="622"/>
      <c r="U28" s="622"/>
      <c r="V28" s="622"/>
      <c r="W28" s="622"/>
      <c r="X28" s="622"/>
      <c r="Y28" s="623"/>
      <c r="Z28" s="657">
        <v>0.9</v>
      </c>
      <c r="AA28" s="657"/>
      <c r="AB28" s="657"/>
      <c r="AC28" s="657"/>
      <c r="AD28" s="658">
        <v>41447</v>
      </c>
      <c r="AE28" s="658"/>
      <c r="AF28" s="658"/>
      <c r="AG28" s="658"/>
      <c r="AH28" s="658"/>
      <c r="AI28" s="658"/>
      <c r="AJ28" s="658"/>
      <c r="AK28" s="658"/>
      <c r="AL28" s="624">
        <v>0.2</v>
      </c>
      <c r="AM28" s="625"/>
      <c r="AN28" s="625"/>
      <c r="AO28" s="659"/>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7"/>
      <c r="BP28" s="657"/>
      <c r="BQ28" s="657"/>
      <c r="BR28" s="657"/>
      <c r="BS28" s="627"/>
      <c r="BT28" s="622"/>
      <c r="BU28" s="622"/>
      <c r="BV28" s="622"/>
      <c r="BW28" s="622"/>
      <c r="BX28" s="622"/>
      <c r="BY28" s="622"/>
      <c r="BZ28" s="622"/>
      <c r="CA28" s="622"/>
      <c r="CB28" s="656"/>
      <c r="CD28" s="618" t="s">
        <v>234</v>
      </c>
      <c r="CE28" s="619"/>
      <c r="CF28" s="619"/>
      <c r="CG28" s="619"/>
      <c r="CH28" s="619"/>
      <c r="CI28" s="619"/>
      <c r="CJ28" s="619"/>
      <c r="CK28" s="619"/>
      <c r="CL28" s="619"/>
      <c r="CM28" s="619"/>
      <c r="CN28" s="619"/>
      <c r="CO28" s="619"/>
      <c r="CP28" s="619"/>
      <c r="CQ28" s="620"/>
      <c r="CR28" s="621">
        <v>2650156</v>
      </c>
      <c r="CS28" s="622"/>
      <c r="CT28" s="622"/>
      <c r="CU28" s="622"/>
      <c r="CV28" s="622"/>
      <c r="CW28" s="622"/>
      <c r="CX28" s="622"/>
      <c r="CY28" s="623"/>
      <c r="CZ28" s="624">
        <v>5.7</v>
      </c>
      <c r="DA28" s="632"/>
      <c r="DB28" s="632"/>
      <c r="DC28" s="633"/>
      <c r="DD28" s="627">
        <v>2443481</v>
      </c>
      <c r="DE28" s="622"/>
      <c r="DF28" s="622"/>
      <c r="DG28" s="622"/>
      <c r="DH28" s="622"/>
      <c r="DI28" s="622"/>
      <c r="DJ28" s="622"/>
      <c r="DK28" s="623"/>
      <c r="DL28" s="627">
        <v>1768581</v>
      </c>
      <c r="DM28" s="622"/>
      <c r="DN28" s="622"/>
      <c r="DO28" s="622"/>
      <c r="DP28" s="622"/>
      <c r="DQ28" s="622"/>
      <c r="DR28" s="622"/>
      <c r="DS28" s="622"/>
      <c r="DT28" s="622"/>
      <c r="DU28" s="622"/>
      <c r="DV28" s="623"/>
      <c r="DW28" s="624">
        <v>10.199999999999999</v>
      </c>
      <c r="DX28" s="632"/>
      <c r="DY28" s="632"/>
      <c r="DZ28" s="632"/>
      <c r="EA28" s="632"/>
      <c r="EB28" s="632"/>
      <c r="EC28" s="646"/>
    </row>
    <row r="29" spans="2:133" ht="11.25" customHeight="1" x14ac:dyDescent="0.15">
      <c r="B29" s="618" t="s">
        <v>235</v>
      </c>
      <c r="C29" s="619"/>
      <c r="D29" s="619"/>
      <c r="E29" s="619"/>
      <c r="F29" s="619"/>
      <c r="G29" s="619"/>
      <c r="H29" s="619"/>
      <c r="I29" s="619"/>
      <c r="J29" s="619"/>
      <c r="K29" s="619"/>
      <c r="L29" s="619"/>
      <c r="M29" s="619"/>
      <c r="N29" s="619"/>
      <c r="O29" s="619"/>
      <c r="P29" s="619"/>
      <c r="Q29" s="620"/>
      <c r="R29" s="621">
        <v>73203</v>
      </c>
      <c r="S29" s="622"/>
      <c r="T29" s="622"/>
      <c r="U29" s="622"/>
      <c r="V29" s="622"/>
      <c r="W29" s="622"/>
      <c r="X29" s="622"/>
      <c r="Y29" s="623"/>
      <c r="Z29" s="657">
        <v>0.1</v>
      </c>
      <c r="AA29" s="657"/>
      <c r="AB29" s="657"/>
      <c r="AC29" s="657"/>
      <c r="AD29" s="658">
        <v>1195</v>
      </c>
      <c r="AE29" s="658"/>
      <c r="AF29" s="658"/>
      <c r="AG29" s="658"/>
      <c r="AH29" s="658"/>
      <c r="AI29" s="658"/>
      <c r="AJ29" s="658"/>
      <c r="AK29" s="658"/>
      <c r="AL29" s="624">
        <v>0</v>
      </c>
      <c r="AM29" s="625"/>
      <c r="AN29" s="625"/>
      <c r="AO29" s="659"/>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7"/>
      <c r="BP29" s="657"/>
      <c r="BQ29" s="657"/>
      <c r="BR29" s="657"/>
      <c r="BS29" s="658"/>
      <c r="BT29" s="658"/>
      <c r="BU29" s="658"/>
      <c r="BV29" s="658"/>
      <c r="BW29" s="658"/>
      <c r="BX29" s="658"/>
      <c r="BY29" s="658"/>
      <c r="BZ29" s="658"/>
      <c r="CA29" s="658"/>
      <c r="CB29" s="689"/>
      <c r="CD29" s="634" t="s">
        <v>236</v>
      </c>
      <c r="CE29" s="635"/>
      <c r="CF29" s="618" t="s">
        <v>237</v>
      </c>
      <c r="CG29" s="619"/>
      <c r="CH29" s="619"/>
      <c r="CI29" s="619"/>
      <c r="CJ29" s="619"/>
      <c r="CK29" s="619"/>
      <c r="CL29" s="619"/>
      <c r="CM29" s="619"/>
      <c r="CN29" s="619"/>
      <c r="CO29" s="619"/>
      <c r="CP29" s="619"/>
      <c r="CQ29" s="620"/>
      <c r="CR29" s="621">
        <v>2650156</v>
      </c>
      <c r="CS29" s="630"/>
      <c r="CT29" s="630"/>
      <c r="CU29" s="630"/>
      <c r="CV29" s="630"/>
      <c r="CW29" s="630"/>
      <c r="CX29" s="630"/>
      <c r="CY29" s="631"/>
      <c r="CZ29" s="624">
        <v>5.7</v>
      </c>
      <c r="DA29" s="632"/>
      <c r="DB29" s="632"/>
      <c r="DC29" s="633"/>
      <c r="DD29" s="627">
        <v>2443481</v>
      </c>
      <c r="DE29" s="630"/>
      <c r="DF29" s="630"/>
      <c r="DG29" s="630"/>
      <c r="DH29" s="630"/>
      <c r="DI29" s="630"/>
      <c r="DJ29" s="630"/>
      <c r="DK29" s="631"/>
      <c r="DL29" s="627">
        <v>1768581</v>
      </c>
      <c r="DM29" s="630"/>
      <c r="DN29" s="630"/>
      <c r="DO29" s="630"/>
      <c r="DP29" s="630"/>
      <c r="DQ29" s="630"/>
      <c r="DR29" s="630"/>
      <c r="DS29" s="630"/>
      <c r="DT29" s="630"/>
      <c r="DU29" s="630"/>
      <c r="DV29" s="631"/>
      <c r="DW29" s="624">
        <v>10.199999999999999</v>
      </c>
      <c r="DX29" s="632"/>
      <c r="DY29" s="632"/>
      <c r="DZ29" s="632"/>
      <c r="EA29" s="632"/>
      <c r="EB29" s="632"/>
      <c r="EC29" s="646"/>
    </row>
    <row r="30" spans="2:133" ht="11.25" customHeight="1" x14ac:dyDescent="0.15">
      <c r="B30" s="618" t="s">
        <v>238</v>
      </c>
      <c r="C30" s="619"/>
      <c r="D30" s="619"/>
      <c r="E30" s="619"/>
      <c r="F30" s="619"/>
      <c r="G30" s="619"/>
      <c r="H30" s="619"/>
      <c r="I30" s="619"/>
      <c r="J30" s="619"/>
      <c r="K30" s="619"/>
      <c r="L30" s="619"/>
      <c r="M30" s="619"/>
      <c r="N30" s="619"/>
      <c r="O30" s="619"/>
      <c r="P30" s="619"/>
      <c r="Q30" s="620"/>
      <c r="R30" s="621">
        <v>7187492</v>
      </c>
      <c r="S30" s="622"/>
      <c r="T30" s="622"/>
      <c r="U30" s="622"/>
      <c r="V30" s="622"/>
      <c r="W30" s="622"/>
      <c r="X30" s="622"/>
      <c r="Y30" s="623"/>
      <c r="Z30" s="657">
        <v>14.6</v>
      </c>
      <c r="AA30" s="657"/>
      <c r="AB30" s="657"/>
      <c r="AC30" s="657"/>
      <c r="AD30" s="658" t="s">
        <v>64</v>
      </c>
      <c r="AE30" s="658"/>
      <c r="AF30" s="658"/>
      <c r="AG30" s="658"/>
      <c r="AH30" s="658"/>
      <c r="AI30" s="658"/>
      <c r="AJ30" s="658"/>
      <c r="AK30" s="658"/>
      <c r="AL30" s="624" t="s">
        <v>64</v>
      </c>
      <c r="AM30" s="625"/>
      <c r="AN30" s="625"/>
      <c r="AO30" s="659"/>
      <c r="AP30" s="673" t="s">
        <v>155</v>
      </c>
      <c r="AQ30" s="674"/>
      <c r="AR30" s="674"/>
      <c r="AS30" s="674"/>
      <c r="AT30" s="674"/>
      <c r="AU30" s="674"/>
      <c r="AV30" s="674"/>
      <c r="AW30" s="674"/>
      <c r="AX30" s="674"/>
      <c r="AY30" s="674"/>
      <c r="AZ30" s="674"/>
      <c r="BA30" s="674"/>
      <c r="BB30" s="674"/>
      <c r="BC30" s="674"/>
      <c r="BD30" s="674"/>
      <c r="BE30" s="674"/>
      <c r="BF30" s="675"/>
      <c r="BG30" s="673" t="s">
        <v>239</v>
      </c>
      <c r="BH30" s="687"/>
      <c r="BI30" s="687"/>
      <c r="BJ30" s="687"/>
      <c r="BK30" s="687"/>
      <c r="BL30" s="687"/>
      <c r="BM30" s="687"/>
      <c r="BN30" s="687"/>
      <c r="BO30" s="687"/>
      <c r="BP30" s="687"/>
      <c r="BQ30" s="688"/>
      <c r="BR30" s="673" t="s">
        <v>240</v>
      </c>
      <c r="BS30" s="687"/>
      <c r="BT30" s="687"/>
      <c r="BU30" s="687"/>
      <c r="BV30" s="687"/>
      <c r="BW30" s="687"/>
      <c r="BX30" s="687"/>
      <c r="BY30" s="687"/>
      <c r="BZ30" s="687"/>
      <c r="CA30" s="687"/>
      <c r="CB30" s="688"/>
      <c r="CD30" s="636"/>
      <c r="CE30" s="637"/>
      <c r="CF30" s="618" t="s">
        <v>241</v>
      </c>
      <c r="CG30" s="619"/>
      <c r="CH30" s="619"/>
      <c r="CI30" s="619"/>
      <c r="CJ30" s="619"/>
      <c r="CK30" s="619"/>
      <c r="CL30" s="619"/>
      <c r="CM30" s="619"/>
      <c r="CN30" s="619"/>
      <c r="CO30" s="619"/>
      <c r="CP30" s="619"/>
      <c r="CQ30" s="620"/>
      <c r="CR30" s="621">
        <v>2552868</v>
      </c>
      <c r="CS30" s="622"/>
      <c r="CT30" s="622"/>
      <c r="CU30" s="622"/>
      <c r="CV30" s="622"/>
      <c r="CW30" s="622"/>
      <c r="CX30" s="622"/>
      <c r="CY30" s="623"/>
      <c r="CZ30" s="624">
        <v>5.4</v>
      </c>
      <c r="DA30" s="632"/>
      <c r="DB30" s="632"/>
      <c r="DC30" s="633"/>
      <c r="DD30" s="627">
        <v>2354397</v>
      </c>
      <c r="DE30" s="622"/>
      <c r="DF30" s="622"/>
      <c r="DG30" s="622"/>
      <c r="DH30" s="622"/>
      <c r="DI30" s="622"/>
      <c r="DJ30" s="622"/>
      <c r="DK30" s="623"/>
      <c r="DL30" s="627">
        <v>1679497</v>
      </c>
      <c r="DM30" s="622"/>
      <c r="DN30" s="622"/>
      <c r="DO30" s="622"/>
      <c r="DP30" s="622"/>
      <c r="DQ30" s="622"/>
      <c r="DR30" s="622"/>
      <c r="DS30" s="622"/>
      <c r="DT30" s="622"/>
      <c r="DU30" s="622"/>
      <c r="DV30" s="623"/>
      <c r="DW30" s="624">
        <v>9.6999999999999993</v>
      </c>
      <c r="DX30" s="632"/>
      <c r="DY30" s="632"/>
      <c r="DZ30" s="632"/>
      <c r="EA30" s="632"/>
      <c r="EB30" s="632"/>
      <c r="EC30" s="646"/>
    </row>
    <row r="31" spans="2:133" ht="11.25" customHeight="1" x14ac:dyDescent="0.15">
      <c r="B31" s="690" t="s">
        <v>242</v>
      </c>
      <c r="C31" s="691"/>
      <c r="D31" s="691"/>
      <c r="E31" s="691"/>
      <c r="F31" s="691"/>
      <c r="G31" s="691"/>
      <c r="H31" s="691"/>
      <c r="I31" s="691"/>
      <c r="J31" s="691"/>
      <c r="K31" s="691"/>
      <c r="L31" s="691"/>
      <c r="M31" s="691"/>
      <c r="N31" s="691"/>
      <c r="O31" s="691"/>
      <c r="P31" s="691"/>
      <c r="Q31" s="692"/>
      <c r="R31" s="621" t="s">
        <v>64</v>
      </c>
      <c r="S31" s="622"/>
      <c r="T31" s="622"/>
      <c r="U31" s="622"/>
      <c r="V31" s="622"/>
      <c r="W31" s="622"/>
      <c r="X31" s="622"/>
      <c r="Y31" s="623"/>
      <c r="Z31" s="657" t="s">
        <v>64</v>
      </c>
      <c r="AA31" s="657"/>
      <c r="AB31" s="657"/>
      <c r="AC31" s="657"/>
      <c r="AD31" s="658" t="s">
        <v>64</v>
      </c>
      <c r="AE31" s="658"/>
      <c r="AF31" s="658"/>
      <c r="AG31" s="658"/>
      <c r="AH31" s="658"/>
      <c r="AI31" s="658"/>
      <c r="AJ31" s="658"/>
      <c r="AK31" s="658"/>
      <c r="AL31" s="624" t="s">
        <v>64</v>
      </c>
      <c r="AM31" s="625"/>
      <c r="AN31" s="625"/>
      <c r="AO31" s="659"/>
      <c r="AP31" s="682" t="s">
        <v>243</v>
      </c>
      <c r="AQ31" s="683"/>
      <c r="AR31" s="683"/>
      <c r="AS31" s="683"/>
      <c r="AT31" s="684" t="s">
        <v>244</v>
      </c>
      <c r="AU31" s="77"/>
      <c r="AV31" s="77"/>
      <c r="AW31" s="77"/>
      <c r="AX31" s="670" t="s">
        <v>120</v>
      </c>
      <c r="AY31" s="671"/>
      <c r="AZ31" s="671"/>
      <c r="BA31" s="671"/>
      <c r="BB31" s="671"/>
      <c r="BC31" s="671"/>
      <c r="BD31" s="671"/>
      <c r="BE31" s="671"/>
      <c r="BF31" s="672"/>
      <c r="BG31" s="678">
        <v>99.1</v>
      </c>
      <c r="BH31" s="679"/>
      <c r="BI31" s="679"/>
      <c r="BJ31" s="679"/>
      <c r="BK31" s="679"/>
      <c r="BL31" s="679"/>
      <c r="BM31" s="680">
        <v>95.2</v>
      </c>
      <c r="BN31" s="679"/>
      <c r="BO31" s="679"/>
      <c r="BP31" s="679"/>
      <c r="BQ31" s="681"/>
      <c r="BR31" s="678">
        <v>99</v>
      </c>
      <c r="BS31" s="679"/>
      <c r="BT31" s="679"/>
      <c r="BU31" s="679"/>
      <c r="BV31" s="679"/>
      <c r="BW31" s="679"/>
      <c r="BX31" s="680">
        <v>94.9</v>
      </c>
      <c r="BY31" s="679"/>
      <c r="BZ31" s="679"/>
      <c r="CA31" s="679"/>
      <c r="CB31" s="681"/>
      <c r="CD31" s="636"/>
      <c r="CE31" s="637"/>
      <c r="CF31" s="618" t="s">
        <v>245</v>
      </c>
      <c r="CG31" s="619"/>
      <c r="CH31" s="619"/>
      <c r="CI31" s="619"/>
      <c r="CJ31" s="619"/>
      <c r="CK31" s="619"/>
      <c r="CL31" s="619"/>
      <c r="CM31" s="619"/>
      <c r="CN31" s="619"/>
      <c r="CO31" s="619"/>
      <c r="CP31" s="619"/>
      <c r="CQ31" s="620"/>
      <c r="CR31" s="621">
        <v>97288</v>
      </c>
      <c r="CS31" s="630"/>
      <c r="CT31" s="630"/>
      <c r="CU31" s="630"/>
      <c r="CV31" s="630"/>
      <c r="CW31" s="630"/>
      <c r="CX31" s="630"/>
      <c r="CY31" s="631"/>
      <c r="CZ31" s="624">
        <v>0.2</v>
      </c>
      <c r="DA31" s="632"/>
      <c r="DB31" s="632"/>
      <c r="DC31" s="633"/>
      <c r="DD31" s="627">
        <v>89084</v>
      </c>
      <c r="DE31" s="630"/>
      <c r="DF31" s="630"/>
      <c r="DG31" s="630"/>
      <c r="DH31" s="630"/>
      <c r="DI31" s="630"/>
      <c r="DJ31" s="630"/>
      <c r="DK31" s="631"/>
      <c r="DL31" s="627">
        <v>89084</v>
      </c>
      <c r="DM31" s="630"/>
      <c r="DN31" s="630"/>
      <c r="DO31" s="630"/>
      <c r="DP31" s="630"/>
      <c r="DQ31" s="630"/>
      <c r="DR31" s="630"/>
      <c r="DS31" s="630"/>
      <c r="DT31" s="630"/>
      <c r="DU31" s="630"/>
      <c r="DV31" s="631"/>
      <c r="DW31" s="624">
        <v>0.5</v>
      </c>
      <c r="DX31" s="632"/>
      <c r="DY31" s="632"/>
      <c r="DZ31" s="632"/>
      <c r="EA31" s="632"/>
      <c r="EB31" s="632"/>
      <c r="EC31" s="646"/>
    </row>
    <row r="32" spans="2:133" ht="11.25" customHeight="1" x14ac:dyDescent="0.15">
      <c r="B32" s="618" t="s">
        <v>246</v>
      </c>
      <c r="C32" s="619"/>
      <c r="D32" s="619"/>
      <c r="E32" s="619"/>
      <c r="F32" s="619"/>
      <c r="G32" s="619"/>
      <c r="H32" s="619"/>
      <c r="I32" s="619"/>
      <c r="J32" s="619"/>
      <c r="K32" s="619"/>
      <c r="L32" s="619"/>
      <c r="M32" s="619"/>
      <c r="N32" s="619"/>
      <c r="O32" s="619"/>
      <c r="P32" s="619"/>
      <c r="Q32" s="620"/>
      <c r="R32" s="621">
        <v>3360057</v>
      </c>
      <c r="S32" s="622"/>
      <c r="T32" s="622"/>
      <c r="U32" s="622"/>
      <c r="V32" s="622"/>
      <c r="W32" s="622"/>
      <c r="X32" s="622"/>
      <c r="Y32" s="623"/>
      <c r="Z32" s="657">
        <v>6.8</v>
      </c>
      <c r="AA32" s="657"/>
      <c r="AB32" s="657"/>
      <c r="AC32" s="657"/>
      <c r="AD32" s="658" t="s">
        <v>64</v>
      </c>
      <c r="AE32" s="658"/>
      <c r="AF32" s="658"/>
      <c r="AG32" s="658"/>
      <c r="AH32" s="658"/>
      <c r="AI32" s="658"/>
      <c r="AJ32" s="658"/>
      <c r="AK32" s="658"/>
      <c r="AL32" s="624" t="s">
        <v>64</v>
      </c>
      <c r="AM32" s="625"/>
      <c r="AN32" s="625"/>
      <c r="AO32" s="659"/>
      <c r="AP32" s="660"/>
      <c r="AQ32" s="661"/>
      <c r="AR32" s="661"/>
      <c r="AS32" s="661"/>
      <c r="AT32" s="685"/>
      <c r="AU32" s="73" t="s">
        <v>247</v>
      </c>
      <c r="AX32" s="618" t="s">
        <v>248</v>
      </c>
      <c r="AY32" s="619"/>
      <c r="AZ32" s="619"/>
      <c r="BA32" s="619"/>
      <c r="BB32" s="619"/>
      <c r="BC32" s="619"/>
      <c r="BD32" s="619"/>
      <c r="BE32" s="619"/>
      <c r="BF32" s="620"/>
      <c r="BG32" s="677">
        <v>98.9</v>
      </c>
      <c r="BH32" s="630"/>
      <c r="BI32" s="630"/>
      <c r="BJ32" s="630"/>
      <c r="BK32" s="630"/>
      <c r="BL32" s="630"/>
      <c r="BM32" s="625">
        <v>95.1</v>
      </c>
      <c r="BN32" s="630"/>
      <c r="BO32" s="630"/>
      <c r="BP32" s="630"/>
      <c r="BQ32" s="655"/>
      <c r="BR32" s="677">
        <v>98.6</v>
      </c>
      <c r="BS32" s="630"/>
      <c r="BT32" s="630"/>
      <c r="BU32" s="630"/>
      <c r="BV32" s="630"/>
      <c r="BW32" s="630"/>
      <c r="BX32" s="625">
        <v>94.6</v>
      </c>
      <c r="BY32" s="630"/>
      <c r="BZ32" s="630"/>
      <c r="CA32" s="630"/>
      <c r="CB32" s="655"/>
      <c r="CD32" s="638"/>
      <c r="CE32" s="639"/>
      <c r="CF32" s="618" t="s">
        <v>249</v>
      </c>
      <c r="CG32" s="619"/>
      <c r="CH32" s="619"/>
      <c r="CI32" s="619"/>
      <c r="CJ32" s="619"/>
      <c r="CK32" s="619"/>
      <c r="CL32" s="619"/>
      <c r="CM32" s="619"/>
      <c r="CN32" s="619"/>
      <c r="CO32" s="619"/>
      <c r="CP32" s="619"/>
      <c r="CQ32" s="620"/>
      <c r="CR32" s="621" t="s">
        <v>64</v>
      </c>
      <c r="CS32" s="622"/>
      <c r="CT32" s="622"/>
      <c r="CU32" s="622"/>
      <c r="CV32" s="622"/>
      <c r="CW32" s="622"/>
      <c r="CX32" s="622"/>
      <c r="CY32" s="623"/>
      <c r="CZ32" s="624" t="s">
        <v>64</v>
      </c>
      <c r="DA32" s="632"/>
      <c r="DB32" s="632"/>
      <c r="DC32" s="633"/>
      <c r="DD32" s="627" t="s">
        <v>64</v>
      </c>
      <c r="DE32" s="622"/>
      <c r="DF32" s="622"/>
      <c r="DG32" s="622"/>
      <c r="DH32" s="622"/>
      <c r="DI32" s="622"/>
      <c r="DJ32" s="622"/>
      <c r="DK32" s="623"/>
      <c r="DL32" s="627" t="s">
        <v>64</v>
      </c>
      <c r="DM32" s="622"/>
      <c r="DN32" s="622"/>
      <c r="DO32" s="622"/>
      <c r="DP32" s="622"/>
      <c r="DQ32" s="622"/>
      <c r="DR32" s="622"/>
      <c r="DS32" s="622"/>
      <c r="DT32" s="622"/>
      <c r="DU32" s="622"/>
      <c r="DV32" s="623"/>
      <c r="DW32" s="624" t="s">
        <v>64</v>
      </c>
      <c r="DX32" s="632"/>
      <c r="DY32" s="632"/>
      <c r="DZ32" s="632"/>
      <c r="EA32" s="632"/>
      <c r="EB32" s="632"/>
      <c r="EC32" s="646"/>
    </row>
    <row r="33" spans="2:133" ht="11.25" customHeight="1" x14ac:dyDescent="0.15">
      <c r="B33" s="618" t="s">
        <v>250</v>
      </c>
      <c r="C33" s="619"/>
      <c r="D33" s="619"/>
      <c r="E33" s="619"/>
      <c r="F33" s="619"/>
      <c r="G33" s="619"/>
      <c r="H33" s="619"/>
      <c r="I33" s="619"/>
      <c r="J33" s="619"/>
      <c r="K33" s="619"/>
      <c r="L33" s="619"/>
      <c r="M33" s="619"/>
      <c r="N33" s="619"/>
      <c r="O33" s="619"/>
      <c r="P33" s="619"/>
      <c r="Q33" s="620"/>
      <c r="R33" s="621">
        <v>148261</v>
      </c>
      <c r="S33" s="622"/>
      <c r="T33" s="622"/>
      <c r="U33" s="622"/>
      <c r="V33" s="622"/>
      <c r="W33" s="622"/>
      <c r="X33" s="622"/>
      <c r="Y33" s="623"/>
      <c r="Z33" s="657">
        <v>0.3</v>
      </c>
      <c r="AA33" s="657"/>
      <c r="AB33" s="657"/>
      <c r="AC33" s="657"/>
      <c r="AD33" s="658">
        <v>23780</v>
      </c>
      <c r="AE33" s="658"/>
      <c r="AF33" s="658"/>
      <c r="AG33" s="658"/>
      <c r="AH33" s="658"/>
      <c r="AI33" s="658"/>
      <c r="AJ33" s="658"/>
      <c r="AK33" s="658"/>
      <c r="AL33" s="624">
        <v>0.1</v>
      </c>
      <c r="AM33" s="625"/>
      <c r="AN33" s="625"/>
      <c r="AO33" s="659"/>
      <c r="AP33" s="662"/>
      <c r="AQ33" s="663"/>
      <c r="AR33" s="663"/>
      <c r="AS33" s="663"/>
      <c r="AT33" s="686"/>
      <c r="AU33" s="78"/>
      <c r="AV33" s="78"/>
      <c r="AW33" s="78"/>
      <c r="AX33" s="602" t="s">
        <v>251</v>
      </c>
      <c r="AY33" s="603"/>
      <c r="AZ33" s="603"/>
      <c r="BA33" s="603"/>
      <c r="BB33" s="603"/>
      <c r="BC33" s="603"/>
      <c r="BD33" s="603"/>
      <c r="BE33" s="603"/>
      <c r="BF33" s="604"/>
      <c r="BG33" s="676">
        <v>99.2</v>
      </c>
      <c r="BH33" s="606"/>
      <c r="BI33" s="606"/>
      <c r="BJ33" s="606"/>
      <c r="BK33" s="606"/>
      <c r="BL33" s="606"/>
      <c r="BM33" s="650">
        <v>95</v>
      </c>
      <c r="BN33" s="606"/>
      <c r="BO33" s="606"/>
      <c r="BP33" s="606"/>
      <c r="BQ33" s="644"/>
      <c r="BR33" s="676">
        <v>99.1</v>
      </c>
      <c r="BS33" s="606"/>
      <c r="BT33" s="606"/>
      <c r="BU33" s="606"/>
      <c r="BV33" s="606"/>
      <c r="BW33" s="606"/>
      <c r="BX33" s="650">
        <v>94.8</v>
      </c>
      <c r="BY33" s="606"/>
      <c r="BZ33" s="606"/>
      <c r="CA33" s="606"/>
      <c r="CB33" s="644"/>
      <c r="CD33" s="618" t="s">
        <v>252</v>
      </c>
      <c r="CE33" s="619"/>
      <c r="CF33" s="619"/>
      <c r="CG33" s="619"/>
      <c r="CH33" s="619"/>
      <c r="CI33" s="619"/>
      <c r="CJ33" s="619"/>
      <c r="CK33" s="619"/>
      <c r="CL33" s="619"/>
      <c r="CM33" s="619"/>
      <c r="CN33" s="619"/>
      <c r="CO33" s="619"/>
      <c r="CP33" s="619"/>
      <c r="CQ33" s="620"/>
      <c r="CR33" s="621">
        <v>24884776</v>
      </c>
      <c r="CS33" s="630"/>
      <c r="CT33" s="630"/>
      <c r="CU33" s="630"/>
      <c r="CV33" s="630"/>
      <c r="CW33" s="630"/>
      <c r="CX33" s="630"/>
      <c r="CY33" s="631"/>
      <c r="CZ33" s="624">
        <v>53.1</v>
      </c>
      <c r="DA33" s="632"/>
      <c r="DB33" s="632"/>
      <c r="DC33" s="633"/>
      <c r="DD33" s="627">
        <v>15585775</v>
      </c>
      <c r="DE33" s="630"/>
      <c r="DF33" s="630"/>
      <c r="DG33" s="630"/>
      <c r="DH33" s="630"/>
      <c r="DI33" s="630"/>
      <c r="DJ33" s="630"/>
      <c r="DK33" s="631"/>
      <c r="DL33" s="627">
        <v>8765027</v>
      </c>
      <c r="DM33" s="630"/>
      <c r="DN33" s="630"/>
      <c r="DO33" s="630"/>
      <c r="DP33" s="630"/>
      <c r="DQ33" s="630"/>
      <c r="DR33" s="630"/>
      <c r="DS33" s="630"/>
      <c r="DT33" s="630"/>
      <c r="DU33" s="630"/>
      <c r="DV33" s="631"/>
      <c r="DW33" s="624">
        <v>50.4</v>
      </c>
      <c r="DX33" s="632"/>
      <c r="DY33" s="632"/>
      <c r="DZ33" s="632"/>
      <c r="EA33" s="632"/>
      <c r="EB33" s="632"/>
      <c r="EC33" s="646"/>
    </row>
    <row r="34" spans="2:133" ht="11.25" customHeight="1" x14ac:dyDescent="0.15">
      <c r="B34" s="618" t="s">
        <v>253</v>
      </c>
      <c r="C34" s="619"/>
      <c r="D34" s="619"/>
      <c r="E34" s="619"/>
      <c r="F34" s="619"/>
      <c r="G34" s="619"/>
      <c r="H34" s="619"/>
      <c r="I34" s="619"/>
      <c r="J34" s="619"/>
      <c r="K34" s="619"/>
      <c r="L34" s="619"/>
      <c r="M34" s="619"/>
      <c r="N34" s="619"/>
      <c r="O34" s="619"/>
      <c r="P34" s="619"/>
      <c r="Q34" s="620"/>
      <c r="R34" s="621">
        <v>7989235</v>
      </c>
      <c r="S34" s="622"/>
      <c r="T34" s="622"/>
      <c r="U34" s="622"/>
      <c r="V34" s="622"/>
      <c r="W34" s="622"/>
      <c r="X34" s="622"/>
      <c r="Y34" s="623"/>
      <c r="Z34" s="657">
        <v>16.3</v>
      </c>
      <c r="AA34" s="657"/>
      <c r="AB34" s="657"/>
      <c r="AC34" s="657"/>
      <c r="AD34" s="658" t="s">
        <v>64</v>
      </c>
      <c r="AE34" s="658"/>
      <c r="AF34" s="658"/>
      <c r="AG34" s="658"/>
      <c r="AH34" s="658"/>
      <c r="AI34" s="658"/>
      <c r="AJ34" s="658"/>
      <c r="AK34" s="658"/>
      <c r="AL34" s="624" t="s">
        <v>64</v>
      </c>
      <c r="AM34" s="625"/>
      <c r="AN34" s="625"/>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8" t="s">
        <v>254</v>
      </c>
      <c r="CE34" s="619"/>
      <c r="CF34" s="619"/>
      <c r="CG34" s="619"/>
      <c r="CH34" s="619"/>
      <c r="CI34" s="619"/>
      <c r="CJ34" s="619"/>
      <c r="CK34" s="619"/>
      <c r="CL34" s="619"/>
      <c r="CM34" s="619"/>
      <c r="CN34" s="619"/>
      <c r="CO34" s="619"/>
      <c r="CP34" s="619"/>
      <c r="CQ34" s="620"/>
      <c r="CR34" s="621">
        <v>9624472</v>
      </c>
      <c r="CS34" s="622"/>
      <c r="CT34" s="622"/>
      <c r="CU34" s="622"/>
      <c r="CV34" s="622"/>
      <c r="CW34" s="622"/>
      <c r="CX34" s="622"/>
      <c r="CY34" s="623"/>
      <c r="CZ34" s="624">
        <v>20.5</v>
      </c>
      <c r="DA34" s="632"/>
      <c r="DB34" s="632"/>
      <c r="DC34" s="633"/>
      <c r="DD34" s="627">
        <v>7810004</v>
      </c>
      <c r="DE34" s="622"/>
      <c r="DF34" s="622"/>
      <c r="DG34" s="622"/>
      <c r="DH34" s="622"/>
      <c r="DI34" s="622"/>
      <c r="DJ34" s="622"/>
      <c r="DK34" s="623"/>
      <c r="DL34" s="627">
        <v>3089079</v>
      </c>
      <c r="DM34" s="622"/>
      <c r="DN34" s="622"/>
      <c r="DO34" s="622"/>
      <c r="DP34" s="622"/>
      <c r="DQ34" s="622"/>
      <c r="DR34" s="622"/>
      <c r="DS34" s="622"/>
      <c r="DT34" s="622"/>
      <c r="DU34" s="622"/>
      <c r="DV34" s="623"/>
      <c r="DW34" s="624">
        <v>17.8</v>
      </c>
      <c r="DX34" s="632"/>
      <c r="DY34" s="632"/>
      <c r="DZ34" s="632"/>
      <c r="EA34" s="632"/>
      <c r="EB34" s="632"/>
      <c r="EC34" s="646"/>
    </row>
    <row r="35" spans="2:133" ht="11.25" customHeight="1" x14ac:dyDescent="0.15">
      <c r="B35" s="618" t="s">
        <v>255</v>
      </c>
      <c r="C35" s="619"/>
      <c r="D35" s="619"/>
      <c r="E35" s="619"/>
      <c r="F35" s="619"/>
      <c r="G35" s="619"/>
      <c r="H35" s="619"/>
      <c r="I35" s="619"/>
      <c r="J35" s="619"/>
      <c r="K35" s="619"/>
      <c r="L35" s="619"/>
      <c r="M35" s="619"/>
      <c r="N35" s="619"/>
      <c r="O35" s="619"/>
      <c r="P35" s="619"/>
      <c r="Q35" s="620"/>
      <c r="R35" s="621">
        <v>4397104</v>
      </c>
      <c r="S35" s="622"/>
      <c r="T35" s="622"/>
      <c r="U35" s="622"/>
      <c r="V35" s="622"/>
      <c r="W35" s="622"/>
      <c r="X35" s="622"/>
      <c r="Y35" s="623"/>
      <c r="Z35" s="657">
        <v>9</v>
      </c>
      <c r="AA35" s="657"/>
      <c r="AB35" s="657"/>
      <c r="AC35" s="657"/>
      <c r="AD35" s="658" t="s">
        <v>64</v>
      </c>
      <c r="AE35" s="658"/>
      <c r="AF35" s="658"/>
      <c r="AG35" s="658"/>
      <c r="AH35" s="658"/>
      <c r="AI35" s="658"/>
      <c r="AJ35" s="658"/>
      <c r="AK35" s="658"/>
      <c r="AL35" s="624" t="s">
        <v>64</v>
      </c>
      <c r="AM35" s="625"/>
      <c r="AN35" s="625"/>
      <c r="AO35" s="659"/>
      <c r="AP35" s="81"/>
      <c r="AQ35" s="673" t="s">
        <v>256</v>
      </c>
      <c r="AR35" s="674"/>
      <c r="AS35" s="674"/>
      <c r="AT35" s="674"/>
      <c r="AU35" s="674"/>
      <c r="AV35" s="674"/>
      <c r="AW35" s="674"/>
      <c r="AX35" s="674"/>
      <c r="AY35" s="674"/>
      <c r="AZ35" s="674"/>
      <c r="BA35" s="674"/>
      <c r="BB35" s="674"/>
      <c r="BC35" s="674"/>
      <c r="BD35" s="674"/>
      <c r="BE35" s="674"/>
      <c r="BF35" s="675"/>
      <c r="BG35" s="673" t="s">
        <v>257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258</v>
      </c>
      <c r="CE35" s="619"/>
      <c r="CF35" s="619"/>
      <c r="CG35" s="619"/>
      <c r="CH35" s="619"/>
      <c r="CI35" s="619"/>
      <c r="CJ35" s="619"/>
      <c r="CK35" s="619"/>
      <c r="CL35" s="619"/>
      <c r="CM35" s="619"/>
      <c r="CN35" s="619"/>
      <c r="CO35" s="619"/>
      <c r="CP35" s="619"/>
      <c r="CQ35" s="620"/>
      <c r="CR35" s="621">
        <v>652375</v>
      </c>
      <c r="CS35" s="630"/>
      <c r="CT35" s="630"/>
      <c r="CU35" s="630"/>
      <c r="CV35" s="630"/>
      <c r="CW35" s="630"/>
      <c r="CX35" s="630"/>
      <c r="CY35" s="631"/>
      <c r="CZ35" s="624">
        <v>1.4</v>
      </c>
      <c r="DA35" s="632"/>
      <c r="DB35" s="632"/>
      <c r="DC35" s="633"/>
      <c r="DD35" s="627">
        <v>462803</v>
      </c>
      <c r="DE35" s="630"/>
      <c r="DF35" s="630"/>
      <c r="DG35" s="630"/>
      <c r="DH35" s="630"/>
      <c r="DI35" s="630"/>
      <c r="DJ35" s="630"/>
      <c r="DK35" s="631"/>
      <c r="DL35" s="627">
        <v>428227</v>
      </c>
      <c r="DM35" s="630"/>
      <c r="DN35" s="630"/>
      <c r="DO35" s="630"/>
      <c r="DP35" s="630"/>
      <c r="DQ35" s="630"/>
      <c r="DR35" s="630"/>
      <c r="DS35" s="630"/>
      <c r="DT35" s="630"/>
      <c r="DU35" s="630"/>
      <c r="DV35" s="631"/>
      <c r="DW35" s="624">
        <v>2.5</v>
      </c>
      <c r="DX35" s="632"/>
      <c r="DY35" s="632"/>
      <c r="DZ35" s="632"/>
      <c r="EA35" s="632"/>
      <c r="EB35" s="632"/>
      <c r="EC35" s="646"/>
    </row>
    <row r="36" spans="2:133" ht="11.25" customHeight="1" x14ac:dyDescent="0.15">
      <c r="B36" s="618" t="s">
        <v>259</v>
      </c>
      <c r="C36" s="619"/>
      <c r="D36" s="619"/>
      <c r="E36" s="619"/>
      <c r="F36" s="619"/>
      <c r="G36" s="619"/>
      <c r="H36" s="619"/>
      <c r="I36" s="619"/>
      <c r="J36" s="619"/>
      <c r="K36" s="619"/>
      <c r="L36" s="619"/>
      <c r="M36" s="619"/>
      <c r="N36" s="619"/>
      <c r="O36" s="619"/>
      <c r="P36" s="619"/>
      <c r="Q36" s="620"/>
      <c r="R36" s="621">
        <v>2387367</v>
      </c>
      <c r="S36" s="622"/>
      <c r="T36" s="622"/>
      <c r="U36" s="622"/>
      <c r="V36" s="622"/>
      <c r="W36" s="622"/>
      <c r="X36" s="622"/>
      <c r="Y36" s="623"/>
      <c r="Z36" s="657">
        <v>4.9000000000000004</v>
      </c>
      <c r="AA36" s="657"/>
      <c r="AB36" s="657"/>
      <c r="AC36" s="657"/>
      <c r="AD36" s="658" t="s">
        <v>64</v>
      </c>
      <c r="AE36" s="658"/>
      <c r="AF36" s="658"/>
      <c r="AG36" s="658"/>
      <c r="AH36" s="658"/>
      <c r="AI36" s="658"/>
      <c r="AJ36" s="658"/>
      <c r="AK36" s="658"/>
      <c r="AL36" s="624" t="s">
        <v>64</v>
      </c>
      <c r="AM36" s="625"/>
      <c r="AN36" s="625"/>
      <c r="AO36" s="659"/>
      <c r="AP36" s="81"/>
      <c r="AQ36" s="664" t="s">
        <v>260</v>
      </c>
      <c r="AR36" s="665"/>
      <c r="AS36" s="665"/>
      <c r="AT36" s="665"/>
      <c r="AU36" s="665"/>
      <c r="AV36" s="665"/>
      <c r="AW36" s="665"/>
      <c r="AX36" s="665"/>
      <c r="AY36" s="666"/>
      <c r="AZ36" s="667">
        <v>4169248</v>
      </c>
      <c r="BA36" s="668"/>
      <c r="BB36" s="668"/>
      <c r="BC36" s="668"/>
      <c r="BD36" s="668"/>
      <c r="BE36" s="668"/>
      <c r="BF36" s="669"/>
      <c r="BG36" s="670" t="s">
        <v>261</v>
      </c>
      <c r="BH36" s="671"/>
      <c r="BI36" s="671"/>
      <c r="BJ36" s="671"/>
      <c r="BK36" s="671"/>
      <c r="BL36" s="671"/>
      <c r="BM36" s="671"/>
      <c r="BN36" s="671"/>
      <c r="BO36" s="671"/>
      <c r="BP36" s="671"/>
      <c r="BQ36" s="671"/>
      <c r="BR36" s="671"/>
      <c r="BS36" s="671"/>
      <c r="BT36" s="671"/>
      <c r="BU36" s="672"/>
      <c r="BV36" s="667">
        <v>16078</v>
      </c>
      <c r="BW36" s="668"/>
      <c r="BX36" s="668"/>
      <c r="BY36" s="668"/>
      <c r="BZ36" s="668"/>
      <c r="CA36" s="668"/>
      <c r="CB36" s="669"/>
      <c r="CD36" s="618" t="s">
        <v>262</v>
      </c>
      <c r="CE36" s="619"/>
      <c r="CF36" s="619"/>
      <c r="CG36" s="619"/>
      <c r="CH36" s="619"/>
      <c r="CI36" s="619"/>
      <c r="CJ36" s="619"/>
      <c r="CK36" s="619"/>
      <c r="CL36" s="619"/>
      <c r="CM36" s="619"/>
      <c r="CN36" s="619"/>
      <c r="CO36" s="619"/>
      <c r="CP36" s="619"/>
      <c r="CQ36" s="620"/>
      <c r="CR36" s="621">
        <v>5637113</v>
      </c>
      <c r="CS36" s="622"/>
      <c r="CT36" s="622"/>
      <c r="CU36" s="622"/>
      <c r="CV36" s="622"/>
      <c r="CW36" s="622"/>
      <c r="CX36" s="622"/>
      <c r="CY36" s="623"/>
      <c r="CZ36" s="624">
        <v>12</v>
      </c>
      <c r="DA36" s="632"/>
      <c r="DB36" s="632"/>
      <c r="DC36" s="633"/>
      <c r="DD36" s="627">
        <v>4088528</v>
      </c>
      <c r="DE36" s="622"/>
      <c r="DF36" s="622"/>
      <c r="DG36" s="622"/>
      <c r="DH36" s="622"/>
      <c r="DI36" s="622"/>
      <c r="DJ36" s="622"/>
      <c r="DK36" s="623"/>
      <c r="DL36" s="627">
        <v>3497348</v>
      </c>
      <c r="DM36" s="622"/>
      <c r="DN36" s="622"/>
      <c r="DO36" s="622"/>
      <c r="DP36" s="622"/>
      <c r="DQ36" s="622"/>
      <c r="DR36" s="622"/>
      <c r="DS36" s="622"/>
      <c r="DT36" s="622"/>
      <c r="DU36" s="622"/>
      <c r="DV36" s="623"/>
      <c r="DW36" s="624">
        <v>20.100000000000001</v>
      </c>
      <c r="DX36" s="632"/>
      <c r="DY36" s="632"/>
      <c r="DZ36" s="632"/>
      <c r="EA36" s="632"/>
      <c r="EB36" s="632"/>
      <c r="EC36" s="646"/>
    </row>
    <row r="37" spans="2:133" ht="11.25" customHeight="1" x14ac:dyDescent="0.15">
      <c r="B37" s="618" t="s">
        <v>263</v>
      </c>
      <c r="C37" s="619"/>
      <c r="D37" s="619"/>
      <c r="E37" s="619"/>
      <c r="F37" s="619"/>
      <c r="G37" s="619"/>
      <c r="H37" s="619"/>
      <c r="I37" s="619"/>
      <c r="J37" s="619"/>
      <c r="K37" s="619"/>
      <c r="L37" s="619"/>
      <c r="M37" s="619"/>
      <c r="N37" s="619"/>
      <c r="O37" s="619"/>
      <c r="P37" s="619"/>
      <c r="Q37" s="620"/>
      <c r="R37" s="621">
        <v>1421946</v>
      </c>
      <c r="S37" s="622"/>
      <c r="T37" s="622"/>
      <c r="U37" s="622"/>
      <c r="V37" s="622"/>
      <c r="W37" s="622"/>
      <c r="X37" s="622"/>
      <c r="Y37" s="623"/>
      <c r="Z37" s="657">
        <v>2.9</v>
      </c>
      <c r="AA37" s="657"/>
      <c r="AB37" s="657"/>
      <c r="AC37" s="657"/>
      <c r="AD37" s="658">
        <v>181</v>
      </c>
      <c r="AE37" s="658"/>
      <c r="AF37" s="658"/>
      <c r="AG37" s="658"/>
      <c r="AH37" s="658"/>
      <c r="AI37" s="658"/>
      <c r="AJ37" s="658"/>
      <c r="AK37" s="658"/>
      <c r="AL37" s="624">
        <v>0</v>
      </c>
      <c r="AM37" s="625"/>
      <c r="AN37" s="625"/>
      <c r="AO37" s="659"/>
      <c r="AQ37" s="652" t="s">
        <v>264</v>
      </c>
      <c r="AR37" s="653"/>
      <c r="AS37" s="653"/>
      <c r="AT37" s="653"/>
      <c r="AU37" s="653"/>
      <c r="AV37" s="653"/>
      <c r="AW37" s="653"/>
      <c r="AX37" s="653"/>
      <c r="AY37" s="654"/>
      <c r="AZ37" s="621">
        <v>1037246</v>
      </c>
      <c r="BA37" s="622"/>
      <c r="BB37" s="622"/>
      <c r="BC37" s="622"/>
      <c r="BD37" s="630"/>
      <c r="BE37" s="630"/>
      <c r="BF37" s="655"/>
      <c r="BG37" s="618" t="s">
        <v>265</v>
      </c>
      <c r="BH37" s="619"/>
      <c r="BI37" s="619"/>
      <c r="BJ37" s="619"/>
      <c r="BK37" s="619"/>
      <c r="BL37" s="619"/>
      <c r="BM37" s="619"/>
      <c r="BN37" s="619"/>
      <c r="BO37" s="619"/>
      <c r="BP37" s="619"/>
      <c r="BQ37" s="619"/>
      <c r="BR37" s="619"/>
      <c r="BS37" s="619"/>
      <c r="BT37" s="619"/>
      <c r="BU37" s="620"/>
      <c r="BV37" s="621">
        <v>-29057</v>
      </c>
      <c r="BW37" s="622"/>
      <c r="BX37" s="622"/>
      <c r="BY37" s="622"/>
      <c r="BZ37" s="622"/>
      <c r="CA37" s="622"/>
      <c r="CB37" s="656"/>
      <c r="CD37" s="618" t="s">
        <v>266</v>
      </c>
      <c r="CE37" s="619"/>
      <c r="CF37" s="619"/>
      <c r="CG37" s="619"/>
      <c r="CH37" s="619"/>
      <c r="CI37" s="619"/>
      <c r="CJ37" s="619"/>
      <c r="CK37" s="619"/>
      <c r="CL37" s="619"/>
      <c r="CM37" s="619"/>
      <c r="CN37" s="619"/>
      <c r="CO37" s="619"/>
      <c r="CP37" s="619"/>
      <c r="CQ37" s="620"/>
      <c r="CR37" s="621">
        <v>1037489</v>
      </c>
      <c r="CS37" s="630"/>
      <c r="CT37" s="630"/>
      <c r="CU37" s="630"/>
      <c r="CV37" s="630"/>
      <c r="CW37" s="630"/>
      <c r="CX37" s="630"/>
      <c r="CY37" s="631"/>
      <c r="CZ37" s="624">
        <v>2.2000000000000002</v>
      </c>
      <c r="DA37" s="632"/>
      <c r="DB37" s="632"/>
      <c r="DC37" s="633"/>
      <c r="DD37" s="627">
        <v>1037489</v>
      </c>
      <c r="DE37" s="630"/>
      <c r="DF37" s="630"/>
      <c r="DG37" s="630"/>
      <c r="DH37" s="630"/>
      <c r="DI37" s="630"/>
      <c r="DJ37" s="630"/>
      <c r="DK37" s="631"/>
      <c r="DL37" s="627">
        <v>999302</v>
      </c>
      <c r="DM37" s="630"/>
      <c r="DN37" s="630"/>
      <c r="DO37" s="630"/>
      <c r="DP37" s="630"/>
      <c r="DQ37" s="630"/>
      <c r="DR37" s="630"/>
      <c r="DS37" s="630"/>
      <c r="DT37" s="630"/>
      <c r="DU37" s="630"/>
      <c r="DV37" s="631"/>
      <c r="DW37" s="624">
        <v>5.7</v>
      </c>
      <c r="DX37" s="632"/>
      <c r="DY37" s="632"/>
      <c r="DZ37" s="632"/>
      <c r="EA37" s="632"/>
      <c r="EB37" s="632"/>
      <c r="EC37" s="646"/>
    </row>
    <row r="38" spans="2:133" ht="11.25" customHeight="1" x14ac:dyDescent="0.15">
      <c r="B38" s="618" t="s">
        <v>267</v>
      </c>
      <c r="C38" s="619"/>
      <c r="D38" s="619"/>
      <c r="E38" s="619"/>
      <c r="F38" s="619"/>
      <c r="G38" s="619"/>
      <c r="H38" s="619"/>
      <c r="I38" s="619"/>
      <c r="J38" s="619"/>
      <c r="K38" s="619"/>
      <c r="L38" s="619"/>
      <c r="M38" s="619"/>
      <c r="N38" s="619"/>
      <c r="O38" s="619"/>
      <c r="P38" s="619"/>
      <c r="Q38" s="620"/>
      <c r="R38" s="621">
        <v>2740500</v>
      </c>
      <c r="S38" s="622"/>
      <c r="T38" s="622"/>
      <c r="U38" s="622"/>
      <c r="V38" s="622"/>
      <c r="W38" s="622"/>
      <c r="X38" s="622"/>
      <c r="Y38" s="623"/>
      <c r="Z38" s="657">
        <v>5.6</v>
      </c>
      <c r="AA38" s="657"/>
      <c r="AB38" s="657"/>
      <c r="AC38" s="657"/>
      <c r="AD38" s="658" t="s">
        <v>64</v>
      </c>
      <c r="AE38" s="658"/>
      <c r="AF38" s="658"/>
      <c r="AG38" s="658"/>
      <c r="AH38" s="658"/>
      <c r="AI38" s="658"/>
      <c r="AJ38" s="658"/>
      <c r="AK38" s="658"/>
      <c r="AL38" s="624" t="s">
        <v>64</v>
      </c>
      <c r="AM38" s="625"/>
      <c r="AN38" s="625"/>
      <c r="AO38" s="659"/>
      <c r="AQ38" s="652" t="s">
        <v>268</v>
      </c>
      <c r="AR38" s="653"/>
      <c r="AS38" s="653"/>
      <c r="AT38" s="653"/>
      <c r="AU38" s="653"/>
      <c r="AV38" s="653"/>
      <c r="AW38" s="653"/>
      <c r="AX38" s="653"/>
      <c r="AY38" s="654"/>
      <c r="AZ38" s="621">
        <v>735863</v>
      </c>
      <c r="BA38" s="622"/>
      <c r="BB38" s="622"/>
      <c r="BC38" s="622"/>
      <c r="BD38" s="630"/>
      <c r="BE38" s="630"/>
      <c r="BF38" s="655"/>
      <c r="BG38" s="618" t="s">
        <v>269</v>
      </c>
      <c r="BH38" s="619"/>
      <c r="BI38" s="619"/>
      <c r="BJ38" s="619"/>
      <c r="BK38" s="619"/>
      <c r="BL38" s="619"/>
      <c r="BM38" s="619"/>
      <c r="BN38" s="619"/>
      <c r="BO38" s="619"/>
      <c r="BP38" s="619"/>
      <c r="BQ38" s="619"/>
      <c r="BR38" s="619"/>
      <c r="BS38" s="619"/>
      <c r="BT38" s="619"/>
      <c r="BU38" s="620"/>
      <c r="BV38" s="621">
        <v>7319</v>
      </c>
      <c r="BW38" s="622"/>
      <c r="BX38" s="622"/>
      <c r="BY38" s="622"/>
      <c r="BZ38" s="622"/>
      <c r="CA38" s="622"/>
      <c r="CB38" s="656"/>
      <c r="CD38" s="618" t="s">
        <v>270</v>
      </c>
      <c r="CE38" s="619"/>
      <c r="CF38" s="619"/>
      <c r="CG38" s="619"/>
      <c r="CH38" s="619"/>
      <c r="CI38" s="619"/>
      <c r="CJ38" s="619"/>
      <c r="CK38" s="619"/>
      <c r="CL38" s="619"/>
      <c r="CM38" s="619"/>
      <c r="CN38" s="619"/>
      <c r="CO38" s="619"/>
      <c r="CP38" s="619"/>
      <c r="CQ38" s="620"/>
      <c r="CR38" s="621">
        <v>2306643</v>
      </c>
      <c r="CS38" s="622"/>
      <c r="CT38" s="622"/>
      <c r="CU38" s="622"/>
      <c r="CV38" s="622"/>
      <c r="CW38" s="622"/>
      <c r="CX38" s="622"/>
      <c r="CY38" s="623"/>
      <c r="CZ38" s="624">
        <v>4.9000000000000004</v>
      </c>
      <c r="DA38" s="632"/>
      <c r="DB38" s="632"/>
      <c r="DC38" s="633"/>
      <c r="DD38" s="627">
        <v>1869450</v>
      </c>
      <c r="DE38" s="622"/>
      <c r="DF38" s="622"/>
      <c r="DG38" s="622"/>
      <c r="DH38" s="622"/>
      <c r="DI38" s="622"/>
      <c r="DJ38" s="622"/>
      <c r="DK38" s="623"/>
      <c r="DL38" s="627">
        <v>1750373</v>
      </c>
      <c r="DM38" s="622"/>
      <c r="DN38" s="622"/>
      <c r="DO38" s="622"/>
      <c r="DP38" s="622"/>
      <c r="DQ38" s="622"/>
      <c r="DR38" s="622"/>
      <c r="DS38" s="622"/>
      <c r="DT38" s="622"/>
      <c r="DU38" s="622"/>
      <c r="DV38" s="623"/>
      <c r="DW38" s="624">
        <v>10.1</v>
      </c>
      <c r="DX38" s="632"/>
      <c r="DY38" s="632"/>
      <c r="DZ38" s="632"/>
      <c r="EA38" s="632"/>
      <c r="EB38" s="632"/>
      <c r="EC38" s="646"/>
    </row>
    <row r="39" spans="2:133" ht="11.25" customHeight="1" x14ac:dyDescent="0.15">
      <c r="B39" s="618" t="s">
        <v>271</v>
      </c>
      <c r="C39" s="619"/>
      <c r="D39" s="619"/>
      <c r="E39" s="619"/>
      <c r="F39" s="619"/>
      <c r="G39" s="619"/>
      <c r="H39" s="619"/>
      <c r="I39" s="619"/>
      <c r="J39" s="619"/>
      <c r="K39" s="619"/>
      <c r="L39" s="619"/>
      <c r="M39" s="619"/>
      <c r="N39" s="619"/>
      <c r="O39" s="619"/>
      <c r="P39" s="619"/>
      <c r="Q39" s="620"/>
      <c r="R39" s="621" t="s">
        <v>64</v>
      </c>
      <c r="S39" s="622"/>
      <c r="T39" s="622"/>
      <c r="U39" s="622"/>
      <c r="V39" s="622"/>
      <c r="W39" s="622"/>
      <c r="X39" s="622"/>
      <c r="Y39" s="623"/>
      <c r="Z39" s="657" t="s">
        <v>64</v>
      </c>
      <c r="AA39" s="657"/>
      <c r="AB39" s="657"/>
      <c r="AC39" s="657"/>
      <c r="AD39" s="658" t="s">
        <v>64</v>
      </c>
      <c r="AE39" s="658"/>
      <c r="AF39" s="658"/>
      <c r="AG39" s="658"/>
      <c r="AH39" s="658"/>
      <c r="AI39" s="658"/>
      <c r="AJ39" s="658"/>
      <c r="AK39" s="658"/>
      <c r="AL39" s="624" t="s">
        <v>64</v>
      </c>
      <c r="AM39" s="625"/>
      <c r="AN39" s="625"/>
      <c r="AO39" s="659"/>
      <c r="AQ39" s="652" t="s">
        <v>272</v>
      </c>
      <c r="AR39" s="653"/>
      <c r="AS39" s="653"/>
      <c r="AT39" s="653"/>
      <c r="AU39" s="653"/>
      <c r="AV39" s="653"/>
      <c r="AW39" s="653"/>
      <c r="AX39" s="653"/>
      <c r="AY39" s="654"/>
      <c r="AZ39" s="621">
        <v>89496</v>
      </c>
      <c r="BA39" s="622"/>
      <c r="BB39" s="622"/>
      <c r="BC39" s="622"/>
      <c r="BD39" s="630"/>
      <c r="BE39" s="630"/>
      <c r="BF39" s="655"/>
      <c r="BG39" s="618" t="s">
        <v>273</v>
      </c>
      <c r="BH39" s="619"/>
      <c r="BI39" s="619"/>
      <c r="BJ39" s="619"/>
      <c r="BK39" s="619"/>
      <c r="BL39" s="619"/>
      <c r="BM39" s="619"/>
      <c r="BN39" s="619"/>
      <c r="BO39" s="619"/>
      <c r="BP39" s="619"/>
      <c r="BQ39" s="619"/>
      <c r="BR39" s="619"/>
      <c r="BS39" s="619"/>
      <c r="BT39" s="619"/>
      <c r="BU39" s="620"/>
      <c r="BV39" s="621">
        <v>10632</v>
      </c>
      <c r="BW39" s="622"/>
      <c r="BX39" s="622"/>
      <c r="BY39" s="622"/>
      <c r="BZ39" s="622"/>
      <c r="CA39" s="622"/>
      <c r="CB39" s="656"/>
      <c r="CD39" s="618" t="s">
        <v>274</v>
      </c>
      <c r="CE39" s="619"/>
      <c r="CF39" s="619"/>
      <c r="CG39" s="619"/>
      <c r="CH39" s="619"/>
      <c r="CI39" s="619"/>
      <c r="CJ39" s="619"/>
      <c r="CK39" s="619"/>
      <c r="CL39" s="619"/>
      <c r="CM39" s="619"/>
      <c r="CN39" s="619"/>
      <c r="CO39" s="619"/>
      <c r="CP39" s="619"/>
      <c r="CQ39" s="620"/>
      <c r="CR39" s="621">
        <v>6238965</v>
      </c>
      <c r="CS39" s="630"/>
      <c r="CT39" s="630"/>
      <c r="CU39" s="630"/>
      <c r="CV39" s="630"/>
      <c r="CW39" s="630"/>
      <c r="CX39" s="630"/>
      <c r="CY39" s="631"/>
      <c r="CZ39" s="624">
        <v>13.3</v>
      </c>
      <c r="DA39" s="632"/>
      <c r="DB39" s="632"/>
      <c r="DC39" s="633"/>
      <c r="DD39" s="627">
        <v>1354982</v>
      </c>
      <c r="DE39" s="630"/>
      <c r="DF39" s="630"/>
      <c r="DG39" s="630"/>
      <c r="DH39" s="630"/>
      <c r="DI39" s="630"/>
      <c r="DJ39" s="630"/>
      <c r="DK39" s="631"/>
      <c r="DL39" s="627" t="s">
        <v>64</v>
      </c>
      <c r="DM39" s="630"/>
      <c r="DN39" s="630"/>
      <c r="DO39" s="630"/>
      <c r="DP39" s="630"/>
      <c r="DQ39" s="630"/>
      <c r="DR39" s="630"/>
      <c r="DS39" s="630"/>
      <c r="DT39" s="630"/>
      <c r="DU39" s="630"/>
      <c r="DV39" s="631"/>
      <c r="DW39" s="624" t="s">
        <v>64</v>
      </c>
      <c r="DX39" s="632"/>
      <c r="DY39" s="632"/>
      <c r="DZ39" s="632"/>
      <c r="EA39" s="632"/>
      <c r="EB39" s="632"/>
      <c r="EC39" s="646"/>
    </row>
    <row r="40" spans="2:133" ht="11.25" customHeight="1" x14ac:dyDescent="0.15">
      <c r="B40" s="618" t="s">
        <v>275</v>
      </c>
      <c r="C40" s="619"/>
      <c r="D40" s="619"/>
      <c r="E40" s="619"/>
      <c r="F40" s="619"/>
      <c r="G40" s="619"/>
      <c r="H40" s="619"/>
      <c r="I40" s="619"/>
      <c r="J40" s="619"/>
      <c r="K40" s="619"/>
      <c r="L40" s="619"/>
      <c r="M40" s="619"/>
      <c r="N40" s="619"/>
      <c r="O40" s="619"/>
      <c r="P40" s="619"/>
      <c r="Q40" s="620"/>
      <c r="R40" s="621">
        <v>172000</v>
      </c>
      <c r="S40" s="622"/>
      <c r="T40" s="622"/>
      <c r="U40" s="622"/>
      <c r="V40" s="622"/>
      <c r="W40" s="622"/>
      <c r="X40" s="622"/>
      <c r="Y40" s="623"/>
      <c r="Z40" s="657">
        <v>0.4</v>
      </c>
      <c r="AA40" s="657"/>
      <c r="AB40" s="657"/>
      <c r="AC40" s="657"/>
      <c r="AD40" s="658" t="s">
        <v>64</v>
      </c>
      <c r="AE40" s="658"/>
      <c r="AF40" s="658"/>
      <c r="AG40" s="658"/>
      <c r="AH40" s="658"/>
      <c r="AI40" s="658"/>
      <c r="AJ40" s="658"/>
      <c r="AK40" s="658"/>
      <c r="AL40" s="624" t="s">
        <v>64</v>
      </c>
      <c r="AM40" s="625"/>
      <c r="AN40" s="625"/>
      <c r="AO40" s="659"/>
      <c r="AQ40" s="652" t="s">
        <v>276</v>
      </c>
      <c r="AR40" s="653"/>
      <c r="AS40" s="653"/>
      <c r="AT40" s="653"/>
      <c r="AU40" s="653"/>
      <c r="AV40" s="653"/>
      <c r="AW40" s="653"/>
      <c r="AX40" s="653"/>
      <c r="AY40" s="654"/>
      <c r="AZ40" s="621">
        <v>38259</v>
      </c>
      <c r="BA40" s="622"/>
      <c r="BB40" s="622"/>
      <c r="BC40" s="622"/>
      <c r="BD40" s="630"/>
      <c r="BE40" s="630"/>
      <c r="BF40" s="655"/>
      <c r="BG40" s="660" t="s">
        <v>277</v>
      </c>
      <c r="BH40" s="661"/>
      <c r="BI40" s="661"/>
      <c r="BJ40" s="661"/>
      <c r="BK40" s="661"/>
      <c r="BL40" s="82"/>
      <c r="BM40" s="619" t="s">
        <v>278</v>
      </c>
      <c r="BN40" s="619"/>
      <c r="BO40" s="619"/>
      <c r="BP40" s="619"/>
      <c r="BQ40" s="619"/>
      <c r="BR40" s="619"/>
      <c r="BS40" s="619"/>
      <c r="BT40" s="619"/>
      <c r="BU40" s="620"/>
      <c r="BV40" s="621">
        <v>110</v>
      </c>
      <c r="BW40" s="622"/>
      <c r="BX40" s="622"/>
      <c r="BY40" s="622"/>
      <c r="BZ40" s="622"/>
      <c r="CA40" s="622"/>
      <c r="CB40" s="656"/>
      <c r="CD40" s="618" t="s">
        <v>279</v>
      </c>
      <c r="CE40" s="619"/>
      <c r="CF40" s="619"/>
      <c r="CG40" s="619"/>
      <c r="CH40" s="619"/>
      <c r="CI40" s="619"/>
      <c r="CJ40" s="619"/>
      <c r="CK40" s="619"/>
      <c r="CL40" s="619"/>
      <c r="CM40" s="619"/>
      <c r="CN40" s="619"/>
      <c r="CO40" s="619"/>
      <c r="CP40" s="619"/>
      <c r="CQ40" s="620"/>
      <c r="CR40" s="621">
        <v>425208</v>
      </c>
      <c r="CS40" s="622"/>
      <c r="CT40" s="622"/>
      <c r="CU40" s="622"/>
      <c r="CV40" s="622"/>
      <c r="CW40" s="622"/>
      <c r="CX40" s="622"/>
      <c r="CY40" s="623"/>
      <c r="CZ40" s="624">
        <v>0.9</v>
      </c>
      <c r="DA40" s="632"/>
      <c r="DB40" s="632"/>
      <c r="DC40" s="633"/>
      <c r="DD40" s="627">
        <v>8</v>
      </c>
      <c r="DE40" s="622"/>
      <c r="DF40" s="622"/>
      <c r="DG40" s="622"/>
      <c r="DH40" s="622"/>
      <c r="DI40" s="622"/>
      <c r="DJ40" s="622"/>
      <c r="DK40" s="623"/>
      <c r="DL40" s="627" t="s">
        <v>64</v>
      </c>
      <c r="DM40" s="622"/>
      <c r="DN40" s="622"/>
      <c r="DO40" s="622"/>
      <c r="DP40" s="622"/>
      <c r="DQ40" s="622"/>
      <c r="DR40" s="622"/>
      <c r="DS40" s="622"/>
      <c r="DT40" s="622"/>
      <c r="DU40" s="622"/>
      <c r="DV40" s="623"/>
      <c r="DW40" s="624" t="s">
        <v>64</v>
      </c>
      <c r="DX40" s="632"/>
      <c r="DY40" s="632"/>
      <c r="DZ40" s="632"/>
      <c r="EA40" s="632"/>
      <c r="EB40" s="632"/>
      <c r="EC40" s="646"/>
    </row>
    <row r="41" spans="2:133" ht="11.25" customHeight="1" x14ac:dyDescent="0.15">
      <c r="B41" s="602" t="s">
        <v>280</v>
      </c>
      <c r="C41" s="603"/>
      <c r="D41" s="603"/>
      <c r="E41" s="603"/>
      <c r="F41" s="603"/>
      <c r="G41" s="603"/>
      <c r="H41" s="603"/>
      <c r="I41" s="603"/>
      <c r="J41" s="603"/>
      <c r="K41" s="603"/>
      <c r="L41" s="603"/>
      <c r="M41" s="603"/>
      <c r="N41" s="603"/>
      <c r="O41" s="603"/>
      <c r="P41" s="603"/>
      <c r="Q41" s="604"/>
      <c r="R41" s="605">
        <v>49093294</v>
      </c>
      <c r="S41" s="643"/>
      <c r="T41" s="643"/>
      <c r="U41" s="643"/>
      <c r="V41" s="643"/>
      <c r="W41" s="643"/>
      <c r="X41" s="643"/>
      <c r="Y41" s="647"/>
      <c r="Z41" s="648">
        <v>100</v>
      </c>
      <c r="AA41" s="648"/>
      <c r="AB41" s="648"/>
      <c r="AC41" s="648"/>
      <c r="AD41" s="649">
        <v>17209719</v>
      </c>
      <c r="AE41" s="649"/>
      <c r="AF41" s="649"/>
      <c r="AG41" s="649"/>
      <c r="AH41" s="649"/>
      <c r="AI41" s="649"/>
      <c r="AJ41" s="649"/>
      <c r="AK41" s="649"/>
      <c r="AL41" s="608">
        <v>100</v>
      </c>
      <c r="AM41" s="650"/>
      <c r="AN41" s="650"/>
      <c r="AO41" s="651"/>
      <c r="AQ41" s="652" t="s">
        <v>281</v>
      </c>
      <c r="AR41" s="653"/>
      <c r="AS41" s="653"/>
      <c r="AT41" s="653"/>
      <c r="AU41" s="653"/>
      <c r="AV41" s="653"/>
      <c r="AW41" s="653"/>
      <c r="AX41" s="653"/>
      <c r="AY41" s="654"/>
      <c r="AZ41" s="621">
        <v>502865</v>
      </c>
      <c r="BA41" s="622"/>
      <c r="BB41" s="622"/>
      <c r="BC41" s="622"/>
      <c r="BD41" s="630"/>
      <c r="BE41" s="630"/>
      <c r="BF41" s="655"/>
      <c r="BG41" s="660"/>
      <c r="BH41" s="661"/>
      <c r="BI41" s="661"/>
      <c r="BJ41" s="661"/>
      <c r="BK41" s="661"/>
      <c r="BL41" s="82"/>
      <c r="BM41" s="619" t="s">
        <v>282</v>
      </c>
      <c r="BN41" s="619"/>
      <c r="BO41" s="619"/>
      <c r="BP41" s="619"/>
      <c r="BQ41" s="619"/>
      <c r="BR41" s="619"/>
      <c r="BS41" s="619"/>
      <c r="BT41" s="619"/>
      <c r="BU41" s="620"/>
      <c r="BV41" s="621" t="s">
        <v>64</v>
      </c>
      <c r="BW41" s="622"/>
      <c r="BX41" s="622"/>
      <c r="BY41" s="622"/>
      <c r="BZ41" s="622"/>
      <c r="CA41" s="622"/>
      <c r="CB41" s="656"/>
      <c r="CD41" s="618" t="s">
        <v>283</v>
      </c>
      <c r="CE41" s="619"/>
      <c r="CF41" s="619"/>
      <c r="CG41" s="619"/>
      <c r="CH41" s="619"/>
      <c r="CI41" s="619"/>
      <c r="CJ41" s="619"/>
      <c r="CK41" s="619"/>
      <c r="CL41" s="619"/>
      <c r="CM41" s="619"/>
      <c r="CN41" s="619"/>
      <c r="CO41" s="619"/>
      <c r="CP41" s="619"/>
      <c r="CQ41" s="620"/>
      <c r="CR41" s="621" t="s">
        <v>64</v>
      </c>
      <c r="CS41" s="630"/>
      <c r="CT41" s="630"/>
      <c r="CU41" s="630"/>
      <c r="CV41" s="630"/>
      <c r="CW41" s="630"/>
      <c r="CX41" s="630"/>
      <c r="CY41" s="631"/>
      <c r="CZ41" s="624" t="s">
        <v>64</v>
      </c>
      <c r="DA41" s="632"/>
      <c r="DB41" s="632"/>
      <c r="DC41" s="633"/>
      <c r="DD41" s="627" t="s">
        <v>64</v>
      </c>
      <c r="DE41" s="630"/>
      <c r="DF41" s="630"/>
      <c r="DG41" s="630"/>
      <c r="DH41" s="630"/>
      <c r="DI41" s="630"/>
      <c r="DJ41" s="630"/>
      <c r="DK41" s="631"/>
      <c r="DL41" s="599"/>
      <c r="DM41" s="600"/>
      <c r="DN41" s="600"/>
      <c r="DO41" s="600"/>
      <c r="DP41" s="600"/>
      <c r="DQ41" s="600"/>
      <c r="DR41" s="600"/>
      <c r="DS41" s="600"/>
      <c r="DT41" s="600"/>
      <c r="DU41" s="600"/>
      <c r="DV41" s="601"/>
      <c r="DW41" s="596"/>
      <c r="DX41" s="597"/>
      <c r="DY41" s="597"/>
      <c r="DZ41" s="597"/>
      <c r="EA41" s="597"/>
      <c r="EB41" s="597"/>
      <c r="EC41" s="598"/>
    </row>
    <row r="42" spans="2:133" ht="11.25" customHeight="1" x14ac:dyDescent="0.15">
      <c r="AQ42" s="640" t="s">
        <v>284</v>
      </c>
      <c r="AR42" s="641"/>
      <c r="AS42" s="641"/>
      <c r="AT42" s="641"/>
      <c r="AU42" s="641"/>
      <c r="AV42" s="641"/>
      <c r="AW42" s="641"/>
      <c r="AX42" s="641"/>
      <c r="AY42" s="642"/>
      <c r="AZ42" s="605">
        <v>1765519</v>
      </c>
      <c r="BA42" s="643"/>
      <c r="BB42" s="643"/>
      <c r="BC42" s="643"/>
      <c r="BD42" s="606"/>
      <c r="BE42" s="606"/>
      <c r="BF42" s="644"/>
      <c r="BG42" s="662"/>
      <c r="BH42" s="663"/>
      <c r="BI42" s="663"/>
      <c r="BJ42" s="663"/>
      <c r="BK42" s="663"/>
      <c r="BL42" s="83"/>
      <c r="BM42" s="603" t="s">
        <v>285</v>
      </c>
      <c r="BN42" s="603"/>
      <c r="BO42" s="603"/>
      <c r="BP42" s="603"/>
      <c r="BQ42" s="603"/>
      <c r="BR42" s="603"/>
      <c r="BS42" s="603"/>
      <c r="BT42" s="603"/>
      <c r="BU42" s="604"/>
      <c r="BV42" s="605">
        <v>416</v>
      </c>
      <c r="BW42" s="643"/>
      <c r="BX42" s="643"/>
      <c r="BY42" s="643"/>
      <c r="BZ42" s="643"/>
      <c r="CA42" s="643"/>
      <c r="CB42" s="645"/>
      <c r="CD42" s="618" t="s">
        <v>286</v>
      </c>
      <c r="CE42" s="619"/>
      <c r="CF42" s="619"/>
      <c r="CG42" s="619"/>
      <c r="CH42" s="619"/>
      <c r="CI42" s="619"/>
      <c r="CJ42" s="619"/>
      <c r="CK42" s="619"/>
      <c r="CL42" s="619"/>
      <c r="CM42" s="619"/>
      <c r="CN42" s="619"/>
      <c r="CO42" s="619"/>
      <c r="CP42" s="619"/>
      <c r="CQ42" s="620"/>
      <c r="CR42" s="621">
        <v>7532728</v>
      </c>
      <c r="CS42" s="630"/>
      <c r="CT42" s="630"/>
      <c r="CU42" s="630"/>
      <c r="CV42" s="630"/>
      <c r="CW42" s="630"/>
      <c r="CX42" s="630"/>
      <c r="CY42" s="631"/>
      <c r="CZ42" s="624">
        <v>16.100000000000001</v>
      </c>
      <c r="DA42" s="632"/>
      <c r="DB42" s="632"/>
      <c r="DC42" s="633"/>
      <c r="DD42" s="627">
        <v>1253780</v>
      </c>
      <c r="DE42" s="630"/>
      <c r="DF42" s="630"/>
      <c r="DG42" s="630"/>
      <c r="DH42" s="630"/>
      <c r="DI42" s="630"/>
      <c r="DJ42" s="630"/>
      <c r="DK42" s="631"/>
      <c r="DL42" s="599"/>
      <c r="DM42" s="600"/>
      <c r="DN42" s="600"/>
      <c r="DO42" s="600"/>
      <c r="DP42" s="600"/>
      <c r="DQ42" s="600"/>
      <c r="DR42" s="600"/>
      <c r="DS42" s="600"/>
      <c r="DT42" s="600"/>
      <c r="DU42" s="600"/>
      <c r="DV42" s="601"/>
      <c r="DW42" s="596"/>
      <c r="DX42" s="597"/>
      <c r="DY42" s="597"/>
      <c r="DZ42" s="597"/>
      <c r="EA42" s="597"/>
      <c r="EB42" s="597"/>
      <c r="EC42" s="598"/>
    </row>
    <row r="43" spans="2:133" ht="11.25" customHeight="1" x14ac:dyDescent="0.15">
      <c r="B43" s="73" t="s">
        <v>287</v>
      </c>
      <c r="CD43" s="618" t="s">
        <v>288</v>
      </c>
      <c r="CE43" s="619"/>
      <c r="CF43" s="619"/>
      <c r="CG43" s="619"/>
      <c r="CH43" s="619"/>
      <c r="CI43" s="619"/>
      <c r="CJ43" s="619"/>
      <c r="CK43" s="619"/>
      <c r="CL43" s="619"/>
      <c r="CM43" s="619"/>
      <c r="CN43" s="619"/>
      <c r="CO43" s="619"/>
      <c r="CP43" s="619"/>
      <c r="CQ43" s="620"/>
      <c r="CR43" s="621">
        <v>96173</v>
      </c>
      <c r="CS43" s="630"/>
      <c r="CT43" s="630"/>
      <c r="CU43" s="630"/>
      <c r="CV43" s="630"/>
      <c r="CW43" s="630"/>
      <c r="CX43" s="630"/>
      <c r="CY43" s="631"/>
      <c r="CZ43" s="624">
        <v>0.2</v>
      </c>
      <c r="DA43" s="632"/>
      <c r="DB43" s="632"/>
      <c r="DC43" s="633"/>
      <c r="DD43" s="627">
        <v>96173</v>
      </c>
      <c r="DE43" s="630"/>
      <c r="DF43" s="630"/>
      <c r="DG43" s="630"/>
      <c r="DH43" s="630"/>
      <c r="DI43" s="630"/>
      <c r="DJ43" s="630"/>
      <c r="DK43" s="631"/>
      <c r="DL43" s="599"/>
      <c r="DM43" s="600"/>
      <c r="DN43" s="600"/>
      <c r="DO43" s="600"/>
      <c r="DP43" s="600"/>
      <c r="DQ43" s="600"/>
      <c r="DR43" s="600"/>
      <c r="DS43" s="600"/>
      <c r="DT43" s="600"/>
      <c r="DU43" s="600"/>
      <c r="DV43" s="601"/>
      <c r="DW43" s="596"/>
      <c r="DX43" s="597"/>
      <c r="DY43" s="597"/>
      <c r="DZ43" s="597"/>
      <c r="EA43" s="597"/>
      <c r="EB43" s="597"/>
      <c r="EC43" s="598"/>
    </row>
    <row r="44" spans="2:133" ht="11.25" customHeight="1" x14ac:dyDescent="0.15">
      <c r="B44" s="628" t="s">
        <v>289</v>
      </c>
      <c r="C44" s="628"/>
      <c r="D44" s="628"/>
      <c r="E44" s="628"/>
      <c r="F44" s="628"/>
      <c r="G44" s="628"/>
      <c r="H44" s="628"/>
      <c r="I44" s="628"/>
      <c r="J44" s="628"/>
      <c r="K44" s="628"/>
      <c r="L44" s="628"/>
      <c r="M44" s="628"/>
      <c r="N44" s="628"/>
      <c r="O44" s="628"/>
      <c r="P44" s="628"/>
      <c r="Q44" s="628"/>
      <c r="R44" s="628"/>
      <c r="S44" s="628"/>
      <c r="T44" s="628"/>
      <c r="U44" s="628"/>
      <c r="V44" s="628"/>
      <c r="W44" s="628"/>
      <c r="X44" s="628"/>
      <c r="Y44" s="628"/>
      <c r="Z44" s="628"/>
      <c r="AA44" s="628"/>
      <c r="AB44" s="628"/>
      <c r="AC44" s="628"/>
      <c r="AD44" s="628"/>
      <c r="AE44" s="628"/>
      <c r="AF44" s="628"/>
      <c r="AG44" s="628"/>
      <c r="AH44" s="628"/>
      <c r="AI44" s="628"/>
      <c r="AJ44" s="628"/>
      <c r="AK44" s="628"/>
      <c r="AL44" s="628"/>
      <c r="AM44" s="628"/>
      <c r="AN44" s="628"/>
      <c r="AO44" s="628"/>
      <c r="AP44" s="628"/>
      <c r="AQ44" s="628"/>
      <c r="AR44" s="628"/>
      <c r="AS44" s="628"/>
      <c r="AT44" s="628"/>
      <c r="AU44" s="628"/>
      <c r="AV44" s="628"/>
      <c r="AW44" s="628"/>
      <c r="AX44" s="628"/>
      <c r="AY44" s="628"/>
      <c r="AZ44" s="628"/>
      <c r="BA44" s="628"/>
      <c r="BB44" s="628"/>
      <c r="BC44" s="628"/>
      <c r="BD44" s="628"/>
      <c r="BE44" s="628"/>
      <c r="BF44" s="628"/>
      <c r="BG44" s="628"/>
      <c r="BH44" s="628"/>
      <c r="BI44" s="628"/>
      <c r="BJ44" s="628"/>
      <c r="BK44" s="628"/>
      <c r="BL44" s="628"/>
      <c r="BM44" s="628"/>
      <c r="BN44" s="628"/>
      <c r="BO44" s="628"/>
      <c r="BP44" s="628"/>
      <c r="BQ44" s="628"/>
      <c r="BR44" s="628"/>
      <c r="BS44" s="628"/>
      <c r="BT44" s="628"/>
      <c r="BU44" s="628"/>
      <c r="BV44" s="628"/>
      <c r="BW44" s="628"/>
      <c r="BX44" s="628"/>
      <c r="BY44" s="628"/>
      <c r="BZ44" s="628"/>
      <c r="CA44" s="628"/>
      <c r="CB44" s="628"/>
      <c r="CC44" s="629"/>
      <c r="CD44" s="634" t="s">
        <v>236</v>
      </c>
      <c r="CE44" s="635"/>
      <c r="CF44" s="618" t="s">
        <v>290</v>
      </c>
      <c r="CG44" s="619"/>
      <c r="CH44" s="619"/>
      <c r="CI44" s="619"/>
      <c r="CJ44" s="619"/>
      <c r="CK44" s="619"/>
      <c r="CL44" s="619"/>
      <c r="CM44" s="619"/>
      <c r="CN44" s="619"/>
      <c r="CO44" s="619"/>
      <c r="CP44" s="619"/>
      <c r="CQ44" s="620"/>
      <c r="CR44" s="621">
        <v>7285224</v>
      </c>
      <c r="CS44" s="622"/>
      <c r="CT44" s="622"/>
      <c r="CU44" s="622"/>
      <c r="CV44" s="622"/>
      <c r="CW44" s="622"/>
      <c r="CX44" s="622"/>
      <c r="CY44" s="623"/>
      <c r="CZ44" s="624">
        <v>15.6</v>
      </c>
      <c r="DA44" s="625"/>
      <c r="DB44" s="625"/>
      <c r="DC44" s="626"/>
      <c r="DD44" s="627">
        <v>1237557</v>
      </c>
      <c r="DE44" s="622"/>
      <c r="DF44" s="622"/>
      <c r="DG44" s="622"/>
      <c r="DH44" s="622"/>
      <c r="DI44" s="622"/>
      <c r="DJ44" s="622"/>
      <c r="DK44" s="623"/>
      <c r="DL44" s="599"/>
      <c r="DM44" s="600"/>
      <c r="DN44" s="600"/>
      <c r="DO44" s="600"/>
      <c r="DP44" s="600"/>
      <c r="DQ44" s="600"/>
      <c r="DR44" s="600"/>
      <c r="DS44" s="600"/>
      <c r="DT44" s="600"/>
      <c r="DU44" s="600"/>
      <c r="DV44" s="601"/>
      <c r="DW44" s="596"/>
      <c r="DX44" s="597"/>
      <c r="DY44" s="597"/>
      <c r="DZ44" s="597"/>
      <c r="EA44" s="597"/>
      <c r="EB44" s="597"/>
      <c r="EC44" s="598"/>
    </row>
    <row r="45" spans="2:133" ht="11.25" customHeight="1" x14ac:dyDescent="0.15">
      <c r="B45" s="628" t="s">
        <v>291</v>
      </c>
      <c r="C45" s="628"/>
      <c r="D45" s="628"/>
      <c r="E45" s="628"/>
      <c r="F45" s="628"/>
      <c r="G45" s="628"/>
      <c r="H45" s="628"/>
      <c r="I45" s="628"/>
      <c r="J45" s="628"/>
      <c r="K45" s="628"/>
      <c r="L45" s="628"/>
      <c r="M45" s="628"/>
      <c r="N45" s="628"/>
      <c r="O45" s="628"/>
      <c r="P45" s="628"/>
      <c r="Q45" s="628"/>
      <c r="R45" s="628"/>
      <c r="S45" s="628"/>
      <c r="T45" s="628"/>
      <c r="U45" s="628"/>
      <c r="V45" s="628"/>
      <c r="W45" s="628"/>
      <c r="X45" s="628"/>
      <c r="Y45" s="628"/>
      <c r="Z45" s="628"/>
      <c r="AA45" s="628"/>
      <c r="AB45" s="628"/>
      <c r="AC45" s="628"/>
      <c r="AD45" s="628"/>
      <c r="AE45" s="628"/>
      <c r="AF45" s="628"/>
      <c r="AG45" s="628"/>
      <c r="AH45" s="628"/>
      <c r="AI45" s="628"/>
      <c r="AJ45" s="628"/>
      <c r="AK45" s="628"/>
      <c r="AL45" s="628"/>
      <c r="AM45" s="628"/>
      <c r="AN45" s="628"/>
      <c r="AO45" s="628"/>
      <c r="AP45" s="628"/>
      <c r="AQ45" s="628"/>
      <c r="AR45" s="628"/>
      <c r="AS45" s="628"/>
      <c r="AT45" s="628"/>
      <c r="AU45" s="628"/>
      <c r="AV45" s="628"/>
      <c r="AW45" s="628"/>
      <c r="AX45" s="628"/>
      <c r="AY45" s="628"/>
      <c r="AZ45" s="628"/>
      <c r="BA45" s="628"/>
      <c r="BB45" s="628"/>
      <c r="BC45" s="628"/>
      <c r="BD45" s="628"/>
      <c r="BE45" s="628"/>
      <c r="BF45" s="628"/>
      <c r="BG45" s="628"/>
      <c r="BH45" s="628"/>
      <c r="BI45" s="628"/>
      <c r="BJ45" s="628"/>
      <c r="BK45" s="628"/>
      <c r="BL45" s="628"/>
      <c r="BM45" s="628"/>
      <c r="BN45" s="628"/>
      <c r="BO45" s="628"/>
      <c r="BP45" s="628"/>
      <c r="BQ45" s="628"/>
      <c r="BR45" s="628"/>
      <c r="BS45" s="628"/>
      <c r="BT45" s="628"/>
      <c r="BU45" s="628"/>
      <c r="BV45" s="628"/>
      <c r="BW45" s="628"/>
      <c r="BX45" s="628"/>
      <c r="BY45" s="628"/>
      <c r="BZ45" s="628"/>
      <c r="CA45" s="628"/>
      <c r="CB45" s="628"/>
      <c r="CC45" s="629"/>
      <c r="CD45" s="636"/>
      <c r="CE45" s="637"/>
      <c r="CF45" s="618" t="s">
        <v>292</v>
      </c>
      <c r="CG45" s="619"/>
      <c r="CH45" s="619"/>
      <c r="CI45" s="619"/>
      <c r="CJ45" s="619"/>
      <c r="CK45" s="619"/>
      <c r="CL45" s="619"/>
      <c r="CM45" s="619"/>
      <c r="CN45" s="619"/>
      <c r="CO45" s="619"/>
      <c r="CP45" s="619"/>
      <c r="CQ45" s="620"/>
      <c r="CR45" s="621">
        <v>4254424</v>
      </c>
      <c r="CS45" s="630"/>
      <c r="CT45" s="630"/>
      <c r="CU45" s="630"/>
      <c r="CV45" s="630"/>
      <c r="CW45" s="630"/>
      <c r="CX45" s="630"/>
      <c r="CY45" s="631"/>
      <c r="CZ45" s="624">
        <v>9.1</v>
      </c>
      <c r="DA45" s="632"/>
      <c r="DB45" s="632"/>
      <c r="DC45" s="633"/>
      <c r="DD45" s="627">
        <v>210317</v>
      </c>
      <c r="DE45" s="630"/>
      <c r="DF45" s="630"/>
      <c r="DG45" s="630"/>
      <c r="DH45" s="630"/>
      <c r="DI45" s="630"/>
      <c r="DJ45" s="630"/>
      <c r="DK45" s="631"/>
      <c r="DL45" s="599"/>
      <c r="DM45" s="600"/>
      <c r="DN45" s="600"/>
      <c r="DO45" s="600"/>
      <c r="DP45" s="600"/>
      <c r="DQ45" s="600"/>
      <c r="DR45" s="600"/>
      <c r="DS45" s="600"/>
      <c r="DT45" s="600"/>
      <c r="DU45" s="600"/>
      <c r="DV45" s="601"/>
      <c r="DW45" s="596"/>
      <c r="DX45" s="597"/>
      <c r="DY45" s="597"/>
      <c r="DZ45" s="597"/>
      <c r="EA45" s="597"/>
      <c r="EB45" s="597"/>
      <c r="EC45" s="598"/>
    </row>
    <row r="46" spans="2:133" ht="11.25" customHeight="1" x14ac:dyDescent="0.15">
      <c r="B46" s="84"/>
      <c r="CD46" s="636"/>
      <c r="CE46" s="637"/>
      <c r="CF46" s="618" t="s">
        <v>293</v>
      </c>
      <c r="CG46" s="619"/>
      <c r="CH46" s="619"/>
      <c r="CI46" s="619"/>
      <c r="CJ46" s="619"/>
      <c r="CK46" s="619"/>
      <c r="CL46" s="619"/>
      <c r="CM46" s="619"/>
      <c r="CN46" s="619"/>
      <c r="CO46" s="619"/>
      <c r="CP46" s="619"/>
      <c r="CQ46" s="620"/>
      <c r="CR46" s="621">
        <v>2630788</v>
      </c>
      <c r="CS46" s="622"/>
      <c r="CT46" s="622"/>
      <c r="CU46" s="622"/>
      <c r="CV46" s="622"/>
      <c r="CW46" s="622"/>
      <c r="CX46" s="622"/>
      <c r="CY46" s="623"/>
      <c r="CZ46" s="624">
        <v>5.6</v>
      </c>
      <c r="DA46" s="625"/>
      <c r="DB46" s="625"/>
      <c r="DC46" s="626"/>
      <c r="DD46" s="627">
        <v>975489</v>
      </c>
      <c r="DE46" s="622"/>
      <c r="DF46" s="622"/>
      <c r="DG46" s="622"/>
      <c r="DH46" s="622"/>
      <c r="DI46" s="622"/>
      <c r="DJ46" s="622"/>
      <c r="DK46" s="623"/>
      <c r="DL46" s="599"/>
      <c r="DM46" s="600"/>
      <c r="DN46" s="600"/>
      <c r="DO46" s="600"/>
      <c r="DP46" s="600"/>
      <c r="DQ46" s="600"/>
      <c r="DR46" s="600"/>
      <c r="DS46" s="600"/>
      <c r="DT46" s="600"/>
      <c r="DU46" s="600"/>
      <c r="DV46" s="601"/>
      <c r="DW46" s="596"/>
      <c r="DX46" s="597"/>
      <c r="DY46" s="597"/>
      <c r="DZ46" s="597"/>
      <c r="EA46" s="597"/>
      <c r="EB46" s="597"/>
      <c r="EC46" s="598"/>
    </row>
    <row r="47" spans="2:133" ht="11.25" customHeight="1" x14ac:dyDescent="0.15">
      <c r="B47" s="84"/>
      <c r="CD47" s="636"/>
      <c r="CE47" s="637"/>
      <c r="CF47" s="618" t="s">
        <v>294</v>
      </c>
      <c r="CG47" s="619"/>
      <c r="CH47" s="619"/>
      <c r="CI47" s="619"/>
      <c r="CJ47" s="619"/>
      <c r="CK47" s="619"/>
      <c r="CL47" s="619"/>
      <c r="CM47" s="619"/>
      <c r="CN47" s="619"/>
      <c r="CO47" s="619"/>
      <c r="CP47" s="619"/>
      <c r="CQ47" s="620"/>
      <c r="CR47" s="621">
        <v>247504</v>
      </c>
      <c r="CS47" s="630"/>
      <c r="CT47" s="630"/>
      <c r="CU47" s="630"/>
      <c r="CV47" s="630"/>
      <c r="CW47" s="630"/>
      <c r="CX47" s="630"/>
      <c r="CY47" s="631"/>
      <c r="CZ47" s="624">
        <v>0.5</v>
      </c>
      <c r="DA47" s="632"/>
      <c r="DB47" s="632"/>
      <c r="DC47" s="633"/>
      <c r="DD47" s="627">
        <v>16223</v>
      </c>
      <c r="DE47" s="630"/>
      <c r="DF47" s="630"/>
      <c r="DG47" s="630"/>
      <c r="DH47" s="630"/>
      <c r="DI47" s="630"/>
      <c r="DJ47" s="630"/>
      <c r="DK47" s="631"/>
      <c r="DL47" s="599"/>
      <c r="DM47" s="600"/>
      <c r="DN47" s="600"/>
      <c r="DO47" s="600"/>
      <c r="DP47" s="600"/>
      <c r="DQ47" s="600"/>
      <c r="DR47" s="600"/>
      <c r="DS47" s="600"/>
      <c r="DT47" s="600"/>
      <c r="DU47" s="600"/>
      <c r="DV47" s="601"/>
      <c r="DW47" s="596"/>
      <c r="DX47" s="597"/>
      <c r="DY47" s="597"/>
      <c r="DZ47" s="597"/>
      <c r="EA47" s="597"/>
      <c r="EB47" s="597"/>
      <c r="EC47" s="598"/>
    </row>
    <row r="48" spans="2:133" x14ac:dyDescent="0.15">
      <c r="B48" s="84"/>
      <c r="CD48" s="638"/>
      <c r="CE48" s="639"/>
      <c r="CF48" s="618" t="s">
        <v>295</v>
      </c>
      <c r="CG48" s="619"/>
      <c r="CH48" s="619"/>
      <c r="CI48" s="619"/>
      <c r="CJ48" s="619"/>
      <c r="CK48" s="619"/>
      <c r="CL48" s="619"/>
      <c r="CM48" s="619"/>
      <c r="CN48" s="619"/>
      <c r="CO48" s="619"/>
      <c r="CP48" s="619"/>
      <c r="CQ48" s="620"/>
      <c r="CR48" s="621" t="s">
        <v>64</v>
      </c>
      <c r="CS48" s="622"/>
      <c r="CT48" s="622"/>
      <c r="CU48" s="622"/>
      <c r="CV48" s="622"/>
      <c r="CW48" s="622"/>
      <c r="CX48" s="622"/>
      <c r="CY48" s="623"/>
      <c r="CZ48" s="624" t="s">
        <v>64</v>
      </c>
      <c r="DA48" s="625"/>
      <c r="DB48" s="625"/>
      <c r="DC48" s="626"/>
      <c r="DD48" s="627" t="s">
        <v>64</v>
      </c>
      <c r="DE48" s="622"/>
      <c r="DF48" s="622"/>
      <c r="DG48" s="622"/>
      <c r="DH48" s="622"/>
      <c r="DI48" s="622"/>
      <c r="DJ48" s="622"/>
      <c r="DK48" s="623"/>
      <c r="DL48" s="599"/>
      <c r="DM48" s="600"/>
      <c r="DN48" s="600"/>
      <c r="DO48" s="600"/>
      <c r="DP48" s="600"/>
      <c r="DQ48" s="600"/>
      <c r="DR48" s="600"/>
      <c r="DS48" s="600"/>
      <c r="DT48" s="600"/>
      <c r="DU48" s="600"/>
      <c r="DV48" s="601"/>
      <c r="DW48" s="596"/>
      <c r="DX48" s="597"/>
      <c r="DY48" s="597"/>
      <c r="DZ48" s="597"/>
      <c r="EA48" s="597"/>
      <c r="EB48" s="597"/>
      <c r="EC48" s="598"/>
    </row>
    <row r="49" spans="2:133" ht="11.25" customHeight="1" x14ac:dyDescent="0.15">
      <c r="B49" s="84"/>
      <c r="CD49" s="602" t="s">
        <v>296</v>
      </c>
      <c r="CE49" s="603"/>
      <c r="CF49" s="603"/>
      <c r="CG49" s="603"/>
      <c r="CH49" s="603"/>
      <c r="CI49" s="603"/>
      <c r="CJ49" s="603"/>
      <c r="CK49" s="603"/>
      <c r="CL49" s="603"/>
      <c r="CM49" s="603"/>
      <c r="CN49" s="603"/>
      <c r="CO49" s="603"/>
      <c r="CP49" s="603"/>
      <c r="CQ49" s="604"/>
      <c r="CR49" s="605">
        <v>46847008</v>
      </c>
      <c r="CS49" s="606"/>
      <c r="CT49" s="606"/>
      <c r="CU49" s="606"/>
      <c r="CV49" s="606"/>
      <c r="CW49" s="606"/>
      <c r="CX49" s="606"/>
      <c r="CY49" s="607"/>
      <c r="CZ49" s="608">
        <v>100</v>
      </c>
      <c r="DA49" s="609"/>
      <c r="DB49" s="609"/>
      <c r="DC49" s="610"/>
      <c r="DD49" s="611">
        <v>26113193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WF+WZ6o9l7JrwG4HZIT/YWKfbXMEd5YHBeLdvBd77yrEV3QKcrXghDPs3GTBM5VI0HMNyrAdDcyxmjxG9bm3w==" saltValue="edYNZvLvvTG4m9xugEeMd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0" t="s">
        <v>297</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1" t="s">
        <v>298</v>
      </c>
      <c r="DK2" s="1102"/>
      <c r="DL2" s="1102"/>
      <c r="DM2" s="1102"/>
      <c r="DN2" s="1102"/>
      <c r="DO2" s="1103"/>
      <c r="DP2" s="87"/>
      <c r="DQ2" s="1101" t="s">
        <v>299</v>
      </c>
      <c r="DR2" s="1102"/>
      <c r="DS2" s="1102"/>
      <c r="DT2" s="1102"/>
      <c r="DU2" s="1102"/>
      <c r="DV2" s="1102"/>
      <c r="DW2" s="1102"/>
      <c r="DX2" s="1102"/>
      <c r="DY2" s="1102"/>
      <c r="DZ2" s="1103"/>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300</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301</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89" t="s">
        <v>302</v>
      </c>
      <c r="B5" s="990"/>
      <c r="C5" s="990"/>
      <c r="D5" s="990"/>
      <c r="E5" s="990"/>
      <c r="F5" s="990"/>
      <c r="G5" s="990"/>
      <c r="H5" s="990"/>
      <c r="I5" s="990"/>
      <c r="J5" s="990"/>
      <c r="K5" s="990"/>
      <c r="L5" s="990"/>
      <c r="M5" s="990"/>
      <c r="N5" s="990"/>
      <c r="O5" s="990"/>
      <c r="P5" s="991"/>
      <c r="Q5" s="995" t="s">
        <v>303</v>
      </c>
      <c r="R5" s="996"/>
      <c r="S5" s="996"/>
      <c r="T5" s="996"/>
      <c r="U5" s="997"/>
      <c r="V5" s="995" t="s">
        <v>304</v>
      </c>
      <c r="W5" s="996"/>
      <c r="X5" s="996"/>
      <c r="Y5" s="996"/>
      <c r="Z5" s="997"/>
      <c r="AA5" s="995" t="s">
        <v>305</v>
      </c>
      <c r="AB5" s="996"/>
      <c r="AC5" s="996"/>
      <c r="AD5" s="996"/>
      <c r="AE5" s="996"/>
      <c r="AF5" s="1104" t="s">
        <v>306</v>
      </c>
      <c r="AG5" s="996"/>
      <c r="AH5" s="996"/>
      <c r="AI5" s="996"/>
      <c r="AJ5" s="1009"/>
      <c r="AK5" s="996" t="s">
        <v>307</v>
      </c>
      <c r="AL5" s="996"/>
      <c r="AM5" s="996"/>
      <c r="AN5" s="996"/>
      <c r="AO5" s="997"/>
      <c r="AP5" s="995" t="s">
        <v>308</v>
      </c>
      <c r="AQ5" s="996"/>
      <c r="AR5" s="996"/>
      <c r="AS5" s="996"/>
      <c r="AT5" s="997"/>
      <c r="AU5" s="995" t="s">
        <v>309</v>
      </c>
      <c r="AV5" s="996"/>
      <c r="AW5" s="996"/>
      <c r="AX5" s="996"/>
      <c r="AY5" s="1009"/>
      <c r="AZ5" s="91"/>
      <c r="BA5" s="91"/>
      <c r="BB5" s="91"/>
      <c r="BC5" s="91"/>
      <c r="BD5" s="91"/>
      <c r="BE5" s="92"/>
      <c r="BF5" s="92"/>
      <c r="BG5" s="92"/>
      <c r="BH5" s="92"/>
      <c r="BI5" s="92"/>
      <c r="BJ5" s="92"/>
      <c r="BK5" s="92"/>
      <c r="BL5" s="92"/>
      <c r="BM5" s="92"/>
      <c r="BN5" s="92"/>
      <c r="BO5" s="92"/>
      <c r="BP5" s="92"/>
      <c r="BQ5" s="989" t="s">
        <v>310</v>
      </c>
      <c r="BR5" s="990"/>
      <c r="BS5" s="990"/>
      <c r="BT5" s="990"/>
      <c r="BU5" s="990"/>
      <c r="BV5" s="990"/>
      <c r="BW5" s="990"/>
      <c r="BX5" s="990"/>
      <c r="BY5" s="990"/>
      <c r="BZ5" s="990"/>
      <c r="CA5" s="990"/>
      <c r="CB5" s="990"/>
      <c r="CC5" s="990"/>
      <c r="CD5" s="990"/>
      <c r="CE5" s="990"/>
      <c r="CF5" s="990"/>
      <c r="CG5" s="991"/>
      <c r="CH5" s="995" t="s">
        <v>311</v>
      </c>
      <c r="CI5" s="996"/>
      <c r="CJ5" s="996"/>
      <c r="CK5" s="996"/>
      <c r="CL5" s="997"/>
      <c r="CM5" s="995" t="s">
        <v>312</v>
      </c>
      <c r="CN5" s="996"/>
      <c r="CO5" s="996"/>
      <c r="CP5" s="996"/>
      <c r="CQ5" s="997"/>
      <c r="CR5" s="995" t="s">
        <v>313</v>
      </c>
      <c r="CS5" s="996"/>
      <c r="CT5" s="996"/>
      <c r="CU5" s="996"/>
      <c r="CV5" s="997"/>
      <c r="CW5" s="995" t="s">
        <v>314</v>
      </c>
      <c r="CX5" s="996"/>
      <c r="CY5" s="996"/>
      <c r="CZ5" s="996"/>
      <c r="DA5" s="997"/>
      <c r="DB5" s="995" t="s">
        <v>315</v>
      </c>
      <c r="DC5" s="996"/>
      <c r="DD5" s="996"/>
      <c r="DE5" s="996"/>
      <c r="DF5" s="997"/>
      <c r="DG5" s="1094" t="s">
        <v>316</v>
      </c>
      <c r="DH5" s="1095"/>
      <c r="DI5" s="1095"/>
      <c r="DJ5" s="1095"/>
      <c r="DK5" s="1096"/>
      <c r="DL5" s="1094" t="s">
        <v>317</v>
      </c>
      <c r="DM5" s="1095"/>
      <c r="DN5" s="1095"/>
      <c r="DO5" s="1095"/>
      <c r="DP5" s="1096"/>
      <c r="DQ5" s="995" t="s">
        <v>318</v>
      </c>
      <c r="DR5" s="996"/>
      <c r="DS5" s="996"/>
      <c r="DT5" s="996"/>
      <c r="DU5" s="997"/>
      <c r="DV5" s="995" t="s">
        <v>309</v>
      </c>
      <c r="DW5" s="996"/>
      <c r="DX5" s="996"/>
      <c r="DY5" s="996"/>
      <c r="DZ5" s="1009"/>
      <c r="EA5" s="93"/>
    </row>
    <row r="6" spans="1:131" s="94" customFormat="1" ht="26.25" customHeight="1" thickBot="1" x14ac:dyDescent="0.2">
      <c r="A6" s="992"/>
      <c r="B6" s="993"/>
      <c r="C6" s="993"/>
      <c r="D6" s="993"/>
      <c r="E6" s="993"/>
      <c r="F6" s="993"/>
      <c r="G6" s="993"/>
      <c r="H6" s="993"/>
      <c r="I6" s="993"/>
      <c r="J6" s="993"/>
      <c r="K6" s="993"/>
      <c r="L6" s="993"/>
      <c r="M6" s="993"/>
      <c r="N6" s="993"/>
      <c r="O6" s="993"/>
      <c r="P6" s="994"/>
      <c r="Q6" s="998"/>
      <c r="R6" s="999"/>
      <c r="S6" s="999"/>
      <c r="T6" s="999"/>
      <c r="U6" s="1000"/>
      <c r="V6" s="998"/>
      <c r="W6" s="999"/>
      <c r="X6" s="999"/>
      <c r="Y6" s="999"/>
      <c r="Z6" s="1000"/>
      <c r="AA6" s="998"/>
      <c r="AB6" s="999"/>
      <c r="AC6" s="999"/>
      <c r="AD6" s="999"/>
      <c r="AE6" s="999"/>
      <c r="AF6" s="1105"/>
      <c r="AG6" s="999"/>
      <c r="AH6" s="999"/>
      <c r="AI6" s="999"/>
      <c r="AJ6" s="1010"/>
      <c r="AK6" s="999"/>
      <c r="AL6" s="999"/>
      <c r="AM6" s="999"/>
      <c r="AN6" s="999"/>
      <c r="AO6" s="1000"/>
      <c r="AP6" s="998"/>
      <c r="AQ6" s="999"/>
      <c r="AR6" s="999"/>
      <c r="AS6" s="999"/>
      <c r="AT6" s="1000"/>
      <c r="AU6" s="998"/>
      <c r="AV6" s="999"/>
      <c r="AW6" s="999"/>
      <c r="AX6" s="999"/>
      <c r="AY6" s="1010"/>
      <c r="AZ6" s="91"/>
      <c r="BA6" s="91"/>
      <c r="BB6" s="91"/>
      <c r="BC6" s="91"/>
      <c r="BD6" s="91"/>
      <c r="BE6" s="92"/>
      <c r="BF6" s="92"/>
      <c r="BG6" s="92"/>
      <c r="BH6" s="92"/>
      <c r="BI6" s="92"/>
      <c r="BJ6" s="92"/>
      <c r="BK6" s="92"/>
      <c r="BL6" s="92"/>
      <c r="BM6" s="92"/>
      <c r="BN6" s="92"/>
      <c r="BO6" s="92"/>
      <c r="BP6" s="92"/>
      <c r="BQ6" s="992"/>
      <c r="BR6" s="993"/>
      <c r="BS6" s="993"/>
      <c r="BT6" s="993"/>
      <c r="BU6" s="993"/>
      <c r="BV6" s="993"/>
      <c r="BW6" s="993"/>
      <c r="BX6" s="993"/>
      <c r="BY6" s="993"/>
      <c r="BZ6" s="993"/>
      <c r="CA6" s="993"/>
      <c r="CB6" s="993"/>
      <c r="CC6" s="993"/>
      <c r="CD6" s="993"/>
      <c r="CE6" s="993"/>
      <c r="CF6" s="993"/>
      <c r="CG6" s="994"/>
      <c r="CH6" s="998"/>
      <c r="CI6" s="999"/>
      <c r="CJ6" s="999"/>
      <c r="CK6" s="999"/>
      <c r="CL6" s="1000"/>
      <c r="CM6" s="998"/>
      <c r="CN6" s="999"/>
      <c r="CO6" s="999"/>
      <c r="CP6" s="999"/>
      <c r="CQ6" s="1000"/>
      <c r="CR6" s="998"/>
      <c r="CS6" s="999"/>
      <c r="CT6" s="999"/>
      <c r="CU6" s="999"/>
      <c r="CV6" s="1000"/>
      <c r="CW6" s="998"/>
      <c r="CX6" s="999"/>
      <c r="CY6" s="999"/>
      <c r="CZ6" s="999"/>
      <c r="DA6" s="1000"/>
      <c r="DB6" s="998"/>
      <c r="DC6" s="999"/>
      <c r="DD6" s="999"/>
      <c r="DE6" s="999"/>
      <c r="DF6" s="1000"/>
      <c r="DG6" s="1097"/>
      <c r="DH6" s="1098"/>
      <c r="DI6" s="1098"/>
      <c r="DJ6" s="1098"/>
      <c r="DK6" s="1099"/>
      <c r="DL6" s="1097"/>
      <c r="DM6" s="1098"/>
      <c r="DN6" s="1098"/>
      <c r="DO6" s="1098"/>
      <c r="DP6" s="1099"/>
      <c r="DQ6" s="998"/>
      <c r="DR6" s="999"/>
      <c r="DS6" s="999"/>
      <c r="DT6" s="999"/>
      <c r="DU6" s="1000"/>
      <c r="DV6" s="998"/>
      <c r="DW6" s="999"/>
      <c r="DX6" s="999"/>
      <c r="DY6" s="999"/>
      <c r="DZ6" s="1010"/>
      <c r="EA6" s="93"/>
    </row>
    <row r="7" spans="1:131" s="94" customFormat="1" ht="26.25" customHeight="1" thickTop="1" x14ac:dyDescent="0.15">
      <c r="A7" s="95">
        <v>1</v>
      </c>
      <c r="B7" s="1041" t="s">
        <v>319</v>
      </c>
      <c r="C7" s="1042"/>
      <c r="D7" s="1042"/>
      <c r="E7" s="1042"/>
      <c r="F7" s="1042"/>
      <c r="G7" s="1042"/>
      <c r="H7" s="1042"/>
      <c r="I7" s="1042"/>
      <c r="J7" s="1042"/>
      <c r="K7" s="1042"/>
      <c r="L7" s="1042"/>
      <c r="M7" s="1042"/>
      <c r="N7" s="1042"/>
      <c r="O7" s="1042"/>
      <c r="P7" s="1043"/>
      <c r="Q7" s="1081">
        <v>48942</v>
      </c>
      <c r="R7" s="1082"/>
      <c r="S7" s="1082"/>
      <c r="T7" s="1082"/>
      <c r="U7" s="1082"/>
      <c r="V7" s="1082">
        <v>46696</v>
      </c>
      <c r="W7" s="1082"/>
      <c r="X7" s="1082"/>
      <c r="Y7" s="1082"/>
      <c r="Z7" s="1082"/>
      <c r="AA7" s="1082">
        <v>2246</v>
      </c>
      <c r="AB7" s="1082"/>
      <c r="AC7" s="1082"/>
      <c r="AD7" s="1082"/>
      <c r="AE7" s="1083"/>
      <c r="AF7" s="1084">
        <v>1710</v>
      </c>
      <c r="AG7" s="1085"/>
      <c r="AH7" s="1085"/>
      <c r="AI7" s="1085"/>
      <c r="AJ7" s="1086"/>
      <c r="AK7" s="1087">
        <v>4397</v>
      </c>
      <c r="AL7" s="1088"/>
      <c r="AM7" s="1088"/>
      <c r="AN7" s="1088"/>
      <c r="AO7" s="1088"/>
      <c r="AP7" s="1088">
        <v>27918</v>
      </c>
      <c r="AQ7" s="1088"/>
      <c r="AR7" s="1088"/>
      <c r="AS7" s="1088"/>
      <c r="AT7" s="1088"/>
      <c r="AU7" s="1089"/>
      <c r="AV7" s="1089"/>
      <c r="AW7" s="1089"/>
      <c r="AX7" s="1089"/>
      <c r="AY7" s="1090"/>
      <c r="AZ7" s="91"/>
      <c r="BA7" s="91"/>
      <c r="BB7" s="91"/>
      <c r="BC7" s="91"/>
      <c r="BD7" s="91"/>
      <c r="BE7" s="92"/>
      <c r="BF7" s="92"/>
      <c r="BG7" s="92"/>
      <c r="BH7" s="92"/>
      <c r="BI7" s="92"/>
      <c r="BJ7" s="92"/>
      <c r="BK7" s="92"/>
      <c r="BL7" s="92"/>
      <c r="BM7" s="92"/>
      <c r="BN7" s="92"/>
      <c r="BO7" s="92"/>
      <c r="BP7" s="92"/>
      <c r="BQ7" s="95">
        <v>1</v>
      </c>
      <c r="BR7" s="96"/>
      <c r="BS7" s="1091" t="s">
        <v>320</v>
      </c>
      <c r="BT7" s="1092"/>
      <c r="BU7" s="1092"/>
      <c r="BV7" s="1092"/>
      <c r="BW7" s="1092"/>
      <c r="BX7" s="1092"/>
      <c r="BY7" s="1092"/>
      <c r="BZ7" s="1092"/>
      <c r="CA7" s="1092"/>
      <c r="CB7" s="1092"/>
      <c r="CC7" s="1092"/>
      <c r="CD7" s="1092"/>
      <c r="CE7" s="1092"/>
      <c r="CF7" s="1092"/>
      <c r="CG7" s="1093"/>
      <c r="CH7" s="1078">
        <v>4</v>
      </c>
      <c r="CI7" s="1079"/>
      <c r="CJ7" s="1079"/>
      <c r="CK7" s="1079"/>
      <c r="CL7" s="1080"/>
      <c r="CM7" s="1078">
        <v>58</v>
      </c>
      <c r="CN7" s="1079"/>
      <c r="CO7" s="1079"/>
      <c r="CP7" s="1079"/>
      <c r="CQ7" s="1080"/>
      <c r="CR7" s="1078">
        <v>21</v>
      </c>
      <c r="CS7" s="1079"/>
      <c r="CT7" s="1079"/>
      <c r="CU7" s="1079"/>
      <c r="CV7" s="1080"/>
      <c r="CW7" s="1078">
        <v>17</v>
      </c>
      <c r="CX7" s="1079"/>
      <c r="CY7" s="1079"/>
      <c r="CZ7" s="1079"/>
      <c r="DA7" s="1080"/>
      <c r="DB7" s="1078" t="s">
        <v>321</v>
      </c>
      <c r="DC7" s="1079"/>
      <c r="DD7" s="1079"/>
      <c r="DE7" s="1079"/>
      <c r="DF7" s="1080"/>
      <c r="DG7" s="1078" t="s">
        <v>321</v>
      </c>
      <c r="DH7" s="1079"/>
      <c r="DI7" s="1079"/>
      <c r="DJ7" s="1079"/>
      <c r="DK7" s="1080"/>
      <c r="DL7" s="1078" t="s">
        <v>321</v>
      </c>
      <c r="DM7" s="1079"/>
      <c r="DN7" s="1079"/>
      <c r="DO7" s="1079"/>
      <c r="DP7" s="1080"/>
      <c r="DQ7" s="1078" t="s">
        <v>321</v>
      </c>
      <c r="DR7" s="1079"/>
      <c r="DS7" s="1079"/>
      <c r="DT7" s="1079"/>
      <c r="DU7" s="1080"/>
      <c r="DV7" s="1091"/>
      <c r="DW7" s="1092"/>
      <c r="DX7" s="1092"/>
      <c r="DY7" s="1092"/>
      <c r="DZ7" s="1106"/>
      <c r="EA7" s="93"/>
    </row>
    <row r="8" spans="1:131" s="94" customFormat="1" ht="26.25" customHeight="1" x14ac:dyDescent="0.15">
      <c r="A8" s="97">
        <v>2</v>
      </c>
      <c r="B8" s="1024" t="s">
        <v>322</v>
      </c>
      <c r="C8" s="1025"/>
      <c r="D8" s="1025"/>
      <c r="E8" s="1025"/>
      <c r="F8" s="1025"/>
      <c r="G8" s="1025"/>
      <c r="H8" s="1025"/>
      <c r="I8" s="1025"/>
      <c r="J8" s="1025"/>
      <c r="K8" s="1025"/>
      <c r="L8" s="1025"/>
      <c r="M8" s="1025"/>
      <c r="N8" s="1025"/>
      <c r="O8" s="1025"/>
      <c r="P8" s="1026"/>
      <c r="Q8" s="1032">
        <v>151</v>
      </c>
      <c r="R8" s="1033"/>
      <c r="S8" s="1033"/>
      <c r="T8" s="1033"/>
      <c r="U8" s="1033"/>
      <c r="V8" s="1033">
        <v>151</v>
      </c>
      <c r="W8" s="1033"/>
      <c r="X8" s="1033"/>
      <c r="Y8" s="1033"/>
      <c r="Z8" s="1033"/>
      <c r="AA8" s="1033">
        <v>0</v>
      </c>
      <c r="AB8" s="1033"/>
      <c r="AC8" s="1033"/>
      <c r="AD8" s="1033"/>
      <c r="AE8" s="1034"/>
      <c r="AF8" s="1029">
        <v>0</v>
      </c>
      <c r="AG8" s="1030"/>
      <c r="AH8" s="1030"/>
      <c r="AI8" s="1030"/>
      <c r="AJ8" s="1031"/>
      <c r="AK8" s="1074">
        <v>0</v>
      </c>
      <c r="AL8" s="1075"/>
      <c r="AM8" s="1075"/>
      <c r="AN8" s="1075"/>
      <c r="AO8" s="1075"/>
      <c r="AP8" s="1075">
        <v>127</v>
      </c>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86" t="s">
        <v>323</v>
      </c>
      <c r="BT8" s="987"/>
      <c r="BU8" s="987"/>
      <c r="BV8" s="987"/>
      <c r="BW8" s="987"/>
      <c r="BX8" s="987"/>
      <c r="BY8" s="987"/>
      <c r="BZ8" s="987"/>
      <c r="CA8" s="987"/>
      <c r="CB8" s="987"/>
      <c r="CC8" s="987"/>
      <c r="CD8" s="987"/>
      <c r="CE8" s="987"/>
      <c r="CF8" s="987"/>
      <c r="CG8" s="1008"/>
      <c r="CH8" s="983">
        <v>138</v>
      </c>
      <c r="CI8" s="984"/>
      <c r="CJ8" s="984"/>
      <c r="CK8" s="984"/>
      <c r="CL8" s="985"/>
      <c r="CM8" s="983">
        <v>3136</v>
      </c>
      <c r="CN8" s="984"/>
      <c r="CO8" s="984"/>
      <c r="CP8" s="984"/>
      <c r="CQ8" s="985"/>
      <c r="CR8" s="983">
        <v>180</v>
      </c>
      <c r="CS8" s="984"/>
      <c r="CT8" s="984"/>
      <c r="CU8" s="984"/>
      <c r="CV8" s="985"/>
      <c r="CW8" s="983">
        <v>5</v>
      </c>
      <c r="CX8" s="984"/>
      <c r="CY8" s="984"/>
      <c r="CZ8" s="984"/>
      <c r="DA8" s="985"/>
      <c r="DB8" s="983" t="s">
        <v>321</v>
      </c>
      <c r="DC8" s="984"/>
      <c r="DD8" s="984"/>
      <c r="DE8" s="984"/>
      <c r="DF8" s="985"/>
      <c r="DG8" s="983" t="s">
        <v>321</v>
      </c>
      <c r="DH8" s="984"/>
      <c r="DI8" s="984"/>
      <c r="DJ8" s="984"/>
      <c r="DK8" s="985"/>
      <c r="DL8" s="983" t="s">
        <v>321</v>
      </c>
      <c r="DM8" s="984"/>
      <c r="DN8" s="984"/>
      <c r="DO8" s="984"/>
      <c r="DP8" s="985"/>
      <c r="DQ8" s="983" t="s">
        <v>321</v>
      </c>
      <c r="DR8" s="984"/>
      <c r="DS8" s="984"/>
      <c r="DT8" s="984"/>
      <c r="DU8" s="985"/>
      <c r="DV8" s="986"/>
      <c r="DW8" s="987"/>
      <c r="DX8" s="987"/>
      <c r="DY8" s="987"/>
      <c r="DZ8" s="988"/>
      <c r="EA8" s="93"/>
    </row>
    <row r="9" spans="1:131" s="94" customFormat="1" ht="26.25" customHeight="1" x14ac:dyDescent="0.15">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86" t="s">
        <v>324</v>
      </c>
      <c r="BT9" s="987"/>
      <c r="BU9" s="987"/>
      <c r="BV9" s="987"/>
      <c r="BW9" s="987"/>
      <c r="BX9" s="987"/>
      <c r="BY9" s="987"/>
      <c r="BZ9" s="987"/>
      <c r="CA9" s="987"/>
      <c r="CB9" s="987"/>
      <c r="CC9" s="987"/>
      <c r="CD9" s="987"/>
      <c r="CE9" s="987"/>
      <c r="CF9" s="987"/>
      <c r="CG9" s="1008"/>
      <c r="CH9" s="983">
        <v>17</v>
      </c>
      <c r="CI9" s="984"/>
      <c r="CJ9" s="984"/>
      <c r="CK9" s="984"/>
      <c r="CL9" s="985"/>
      <c r="CM9" s="983">
        <v>1556</v>
      </c>
      <c r="CN9" s="984"/>
      <c r="CO9" s="984"/>
      <c r="CP9" s="984"/>
      <c r="CQ9" s="985"/>
      <c r="CR9" s="983">
        <v>1087</v>
      </c>
      <c r="CS9" s="984"/>
      <c r="CT9" s="984"/>
      <c r="CU9" s="984"/>
      <c r="CV9" s="985"/>
      <c r="CW9" s="983">
        <v>456</v>
      </c>
      <c r="CX9" s="984"/>
      <c r="CY9" s="984"/>
      <c r="CZ9" s="984"/>
      <c r="DA9" s="985"/>
      <c r="DB9" s="983" t="s">
        <v>321</v>
      </c>
      <c r="DC9" s="984"/>
      <c r="DD9" s="984"/>
      <c r="DE9" s="984"/>
      <c r="DF9" s="985"/>
      <c r="DG9" s="983" t="s">
        <v>321</v>
      </c>
      <c r="DH9" s="984"/>
      <c r="DI9" s="984"/>
      <c r="DJ9" s="984"/>
      <c r="DK9" s="985"/>
      <c r="DL9" s="983" t="s">
        <v>321</v>
      </c>
      <c r="DM9" s="984"/>
      <c r="DN9" s="984"/>
      <c r="DO9" s="984"/>
      <c r="DP9" s="985"/>
      <c r="DQ9" s="983" t="s">
        <v>321</v>
      </c>
      <c r="DR9" s="984"/>
      <c r="DS9" s="984"/>
      <c r="DT9" s="984"/>
      <c r="DU9" s="985"/>
      <c r="DV9" s="986"/>
      <c r="DW9" s="987"/>
      <c r="DX9" s="987"/>
      <c r="DY9" s="987"/>
      <c r="DZ9" s="988"/>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86"/>
      <c r="BT10" s="987"/>
      <c r="BU10" s="987"/>
      <c r="BV10" s="987"/>
      <c r="BW10" s="987"/>
      <c r="BX10" s="987"/>
      <c r="BY10" s="987"/>
      <c r="BZ10" s="987"/>
      <c r="CA10" s="987"/>
      <c r="CB10" s="987"/>
      <c r="CC10" s="987"/>
      <c r="CD10" s="987"/>
      <c r="CE10" s="987"/>
      <c r="CF10" s="987"/>
      <c r="CG10" s="1008"/>
      <c r="CH10" s="983"/>
      <c r="CI10" s="984"/>
      <c r="CJ10" s="984"/>
      <c r="CK10" s="984"/>
      <c r="CL10" s="985"/>
      <c r="CM10" s="983"/>
      <c r="CN10" s="984"/>
      <c r="CO10" s="984"/>
      <c r="CP10" s="984"/>
      <c r="CQ10" s="985"/>
      <c r="CR10" s="983"/>
      <c r="CS10" s="984"/>
      <c r="CT10" s="984"/>
      <c r="CU10" s="984"/>
      <c r="CV10" s="985"/>
      <c r="CW10" s="983"/>
      <c r="CX10" s="984"/>
      <c r="CY10" s="984"/>
      <c r="CZ10" s="984"/>
      <c r="DA10" s="985"/>
      <c r="DB10" s="983"/>
      <c r="DC10" s="984"/>
      <c r="DD10" s="984"/>
      <c r="DE10" s="984"/>
      <c r="DF10" s="985"/>
      <c r="DG10" s="983"/>
      <c r="DH10" s="984"/>
      <c r="DI10" s="984"/>
      <c r="DJ10" s="984"/>
      <c r="DK10" s="985"/>
      <c r="DL10" s="983"/>
      <c r="DM10" s="984"/>
      <c r="DN10" s="984"/>
      <c r="DO10" s="984"/>
      <c r="DP10" s="985"/>
      <c r="DQ10" s="983"/>
      <c r="DR10" s="984"/>
      <c r="DS10" s="984"/>
      <c r="DT10" s="984"/>
      <c r="DU10" s="985"/>
      <c r="DV10" s="986"/>
      <c r="DW10" s="987"/>
      <c r="DX10" s="987"/>
      <c r="DY10" s="987"/>
      <c r="DZ10" s="988"/>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86"/>
      <c r="BT11" s="987"/>
      <c r="BU11" s="987"/>
      <c r="BV11" s="987"/>
      <c r="BW11" s="987"/>
      <c r="BX11" s="987"/>
      <c r="BY11" s="987"/>
      <c r="BZ11" s="987"/>
      <c r="CA11" s="987"/>
      <c r="CB11" s="987"/>
      <c r="CC11" s="987"/>
      <c r="CD11" s="987"/>
      <c r="CE11" s="987"/>
      <c r="CF11" s="987"/>
      <c r="CG11" s="1008"/>
      <c r="CH11" s="983"/>
      <c r="CI11" s="984"/>
      <c r="CJ11" s="984"/>
      <c r="CK11" s="984"/>
      <c r="CL11" s="985"/>
      <c r="CM11" s="983"/>
      <c r="CN11" s="984"/>
      <c r="CO11" s="984"/>
      <c r="CP11" s="984"/>
      <c r="CQ11" s="985"/>
      <c r="CR11" s="983"/>
      <c r="CS11" s="984"/>
      <c r="CT11" s="984"/>
      <c r="CU11" s="984"/>
      <c r="CV11" s="985"/>
      <c r="CW11" s="983"/>
      <c r="CX11" s="984"/>
      <c r="CY11" s="984"/>
      <c r="CZ11" s="984"/>
      <c r="DA11" s="985"/>
      <c r="DB11" s="983"/>
      <c r="DC11" s="984"/>
      <c r="DD11" s="984"/>
      <c r="DE11" s="984"/>
      <c r="DF11" s="985"/>
      <c r="DG11" s="983"/>
      <c r="DH11" s="984"/>
      <c r="DI11" s="984"/>
      <c r="DJ11" s="984"/>
      <c r="DK11" s="985"/>
      <c r="DL11" s="983"/>
      <c r="DM11" s="984"/>
      <c r="DN11" s="984"/>
      <c r="DO11" s="984"/>
      <c r="DP11" s="985"/>
      <c r="DQ11" s="983"/>
      <c r="DR11" s="984"/>
      <c r="DS11" s="984"/>
      <c r="DT11" s="984"/>
      <c r="DU11" s="985"/>
      <c r="DV11" s="986"/>
      <c r="DW11" s="987"/>
      <c r="DX11" s="987"/>
      <c r="DY11" s="987"/>
      <c r="DZ11" s="988"/>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86"/>
      <c r="BT12" s="987"/>
      <c r="BU12" s="987"/>
      <c r="BV12" s="987"/>
      <c r="BW12" s="987"/>
      <c r="BX12" s="987"/>
      <c r="BY12" s="987"/>
      <c r="BZ12" s="987"/>
      <c r="CA12" s="987"/>
      <c r="CB12" s="987"/>
      <c r="CC12" s="987"/>
      <c r="CD12" s="987"/>
      <c r="CE12" s="987"/>
      <c r="CF12" s="987"/>
      <c r="CG12" s="1008"/>
      <c r="CH12" s="983"/>
      <c r="CI12" s="984"/>
      <c r="CJ12" s="984"/>
      <c r="CK12" s="984"/>
      <c r="CL12" s="985"/>
      <c r="CM12" s="983"/>
      <c r="CN12" s="984"/>
      <c r="CO12" s="984"/>
      <c r="CP12" s="984"/>
      <c r="CQ12" s="985"/>
      <c r="CR12" s="983"/>
      <c r="CS12" s="984"/>
      <c r="CT12" s="984"/>
      <c r="CU12" s="984"/>
      <c r="CV12" s="985"/>
      <c r="CW12" s="983"/>
      <c r="CX12" s="984"/>
      <c r="CY12" s="984"/>
      <c r="CZ12" s="984"/>
      <c r="DA12" s="985"/>
      <c r="DB12" s="983"/>
      <c r="DC12" s="984"/>
      <c r="DD12" s="984"/>
      <c r="DE12" s="984"/>
      <c r="DF12" s="985"/>
      <c r="DG12" s="983"/>
      <c r="DH12" s="984"/>
      <c r="DI12" s="984"/>
      <c r="DJ12" s="984"/>
      <c r="DK12" s="985"/>
      <c r="DL12" s="983"/>
      <c r="DM12" s="984"/>
      <c r="DN12" s="984"/>
      <c r="DO12" s="984"/>
      <c r="DP12" s="985"/>
      <c r="DQ12" s="983"/>
      <c r="DR12" s="984"/>
      <c r="DS12" s="984"/>
      <c r="DT12" s="984"/>
      <c r="DU12" s="985"/>
      <c r="DV12" s="986"/>
      <c r="DW12" s="987"/>
      <c r="DX12" s="987"/>
      <c r="DY12" s="987"/>
      <c r="DZ12" s="988"/>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86"/>
      <c r="BT13" s="987"/>
      <c r="BU13" s="987"/>
      <c r="BV13" s="987"/>
      <c r="BW13" s="987"/>
      <c r="BX13" s="987"/>
      <c r="BY13" s="987"/>
      <c r="BZ13" s="987"/>
      <c r="CA13" s="987"/>
      <c r="CB13" s="987"/>
      <c r="CC13" s="987"/>
      <c r="CD13" s="987"/>
      <c r="CE13" s="987"/>
      <c r="CF13" s="987"/>
      <c r="CG13" s="1008"/>
      <c r="CH13" s="983"/>
      <c r="CI13" s="984"/>
      <c r="CJ13" s="984"/>
      <c r="CK13" s="984"/>
      <c r="CL13" s="985"/>
      <c r="CM13" s="983"/>
      <c r="CN13" s="984"/>
      <c r="CO13" s="984"/>
      <c r="CP13" s="984"/>
      <c r="CQ13" s="985"/>
      <c r="CR13" s="983"/>
      <c r="CS13" s="984"/>
      <c r="CT13" s="984"/>
      <c r="CU13" s="984"/>
      <c r="CV13" s="985"/>
      <c r="CW13" s="983"/>
      <c r="CX13" s="984"/>
      <c r="CY13" s="984"/>
      <c r="CZ13" s="984"/>
      <c r="DA13" s="985"/>
      <c r="DB13" s="983"/>
      <c r="DC13" s="984"/>
      <c r="DD13" s="984"/>
      <c r="DE13" s="984"/>
      <c r="DF13" s="985"/>
      <c r="DG13" s="983"/>
      <c r="DH13" s="984"/>
      <c r="DI13" s="984"/>
      <c r="DJ13" s="984"/>
      <c r="DK13" s="985"/>
      <c r="DL13" s="983"/>
      <c r="DM13" s="984"/>
      <c r="DN13" s="984"/>
      <c r="DO13" s="984"/>
      <c r="DP13" s="985"/>
      <c r="DQ13" s="983"/>
      <c r="DR13" s="984"/>
      <c r="DS13" s="984"/>
      <c r="DT13" s="984"/>
      <c r="DU13" s="985"/>
      <c r="DV13" s="986"/>
      <c r="DW13" s="987"/>
      <c r="DX13" s="987"/>
      <c r="DY13" s="987"/>
      <c r="DZ13" s="988"/>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86"/>
      <c r="BT14" s="987"/>
      <c r="BU14" s="987"/>
      <c r="BV14" s="987"/>
      <c r="BW14" s="987"/>
      <c r="BX14" s="987"/>
      <c r="BY14" s="987"/>
      <c r="BZ14" s="987"/>
      <c r="CA14" s="987"/>
      <c r="CB14" s="987"/>
      <c r="CC14" s="987"/>
      <c r="CD14" s="987"/>
      <c r="CE14" s="987"/>
      <c r="CF14" s="987"/>
      <c r="CG14" s="1008"/>
      <c r="CH14" s="983"/>
      <c r="CI14" s="984"/>
      <c r="CJ14" s="984"/>
      <c r="CK14" s="984"/>
      <c r="CL14" s="985"/>
      <c r="CM14" s="983"/>
      <c r="CN14" s="984"/>
      <c r="CO14" s="984"/>
      <c r="CP14" s="984"/>
      <c r="CQ14" s="985"/>
      <c r="CR14" s="983"/>
      <c r="CS14" s="984"/>
      <c r="CT14" s="984"/>
      <c r="CU14" s="984"/>
      <c r="CV14" s="985"/>
      <c r="CW14" s="983"/>
      <c r="CX14" s="984"/>
      <c r="CY14" s="984"/>
      <c r="CZ14" s="984"/>
      <c r="DA14" s="985"/>
      <c r="DB14" s="983"/>
      <c r="DC14" s="984"/>
      <c r="DD14" s="984"/>
      <c r="DE14" s="984"/>
      <c r="DF14" s="985"/>
      <c r="DG14" s="983"/>
      <c r="DH14" s="984"/>
      <c r="DI14" s="984"/>
      <c r="DJ14" s="984"/>
      <c r="DK14" s="985"/>
      <c r="DL14" s="983"/>
      <c r="DM14" s="984"/>
      <c r="DN14" s="984"/>
      <c r="DO14" s="984"/>
      <c r="DP14" s="985"/>
      <c r="DQ14" s="983"/>
      <c r="DR14" s="984"/>
      <c r="DS14" s="984"/>
      <c r="DT14" s="984"/>
      <c r="DU14" s="985"/>
      <c r="DV14" s="986"/>
      <c r="DW14" s="987"/>
      <c r="DX14" s="987"/>
      <c r="DY14" s="987"/>
      <c r="DZ14" s="988"/>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86"/>
      <c r="BT15" s="987"/>
      <c r="BU15" s="987"/>
      <c r="BV15" s="987"/>
      <c r="BW15" s="987"/>
      <c r="BX15" s="987"/>
      <c r="BY15" s="987"/>
      <c r="BZ15" s="987"/>
      <c r="CA15" s="987"/>
      <c r="CB15" s="987"/>
      <c r="CC15" s="987"/>
      <c r="CD15" s="987"/>
      <c r="CE15" s="987"/>
      <c r="CF15" s="987"/>
      <c r="CG15" s="1008"/>
      <c r="CH15" s="983"/>
      <c r="CI15" s="984"/>
      <c r="CJ15" s="984"/>
      <c r="CK15" s="984"/>
      <c r="CL15" s="985"/>
      <c r="CM15" s="983"/>
      <c r="CN15" s="984"/>
      <c r="CO15" s="984"/>
      <c r="CP15" s="984"/>
      <c r="CQ15" s="985"/>
      <c r="CR15" s="983"/>
      <c r="CS15" s="984"/>
      <c r="CT15" s="984"/>
      <c r="CU15" s="984"/>
      <c r="CV15" s="985"/>
      <c r="CW15" s="983"/>
      <c r="CX15" s="984"/>
      <c r="CY15" s="984"/>
      <c r="CZ15" s="984"/>
      <c r="DA15" s="985"/>
      <c r="DB15" s="983"/>
      <c r="DC15" s="984"/>
      <c r="DD15" s="984"/>
      <c r="DE15" s="984"/>
      <c r="DF15" s="985"/>
      <c r="DG15" s="983"/>
      <c r="DH15" s="984"/>
      <c r="DI15" s="984"/>
      <c r="DJ15" s="984"/>
      <c r="DK15" s="985"/>
      <c r="DL15" s="983"/>
      <c r="DM15" s="984"/>
      <c r="DN15" s="984"/>
      <c r="DO15" s="984"/>
      <c r="DP15" s="985"/>
      <c r="DQ15" s="983"/>
      <c r="DR15" s="984"/>
      <c r="DS15" s="984"/>
      <c r="DT15" s="984"/>
      <c r="DU15" s="985"/>
      <c r="DV15" s="986"/>
      <c r="DW15" s="987"/>
      <c r="DX15" s="987"/>
      <c r="DY15" s="987"/>
      <c r="DZ15" s="988"/>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86"/>
      <c r="BT16" s="987"/>
      <c r="BU16" s="987"/>
      <c r="BV16" s="987"/>
      <c r="BW16" s="987"/>
      <c r="BX16" s="987"/>
      <c r="BY16" s="987"/>
      <c r="BZ16" s="987"/>
      <c r="CA16" s="987"/>
      <c r="CB16" s="987"/>
      <c r="CC16" s="987"/>
      <c r="CD16" s="987"/>
      <c r="CE16" s="987"/>
      <c r="CF16" s="987"/>
      <c r="CG16" s="1008"/>
      <c r="CH16" s="983"/>
      <c r="CI16" s="984"/>
      <c r="CJ16" s="984"/>
      <c r="CK16" s="984"/>
      <c r="CL16" s="985"/>
      <c r="CM16" s="983"/>
      <c r="CN16" s="984"/>
      <c r="CO16" s="984"/>
      <c r="CP16" s="984"/>
      <c r="CQ16" s="985"/>
      <c r="CR16" s="983"/>
      <c r="CS16" s="984"/>
      <c r="CT16" s="984"/>
      <c r="CU16" s="984"/>
      <c r="CV16" s="985"/>
      <c r="CW16" s="983"/>
      <c r="CX16" s="984"/>
      <c r="CY16" s="984"/>
      <c r="CZ16" s="984"/>
      <c r="DA16" s="985"/>
      <c r="DB16" s="983"/>
      <c r="DC16" s="984"/>
      <c r="DD16" s="984"/>
      <c r="DE16" s="984"/>
      <c r="DF16" s="985"/>
      <c r="DG16" s="983"/>
      <c r="DH16" s="984"/>
      <c r="DI16" s="984"/>
      <c r="DJ16" s="984"/>
      <c r="DK16" s="985"/>
      <c r="DL16" s="983"/>
      <c r="DM16" s="984"/>
      <c r="DN16" s="984"/>
      <c r="DO16" s="984"/>
      <c r="DP16" s="985"/>
      <c r="DQ16" s="983"/>
      <c r="DR16" s="984"/>
      <c r="DS16" s="984"/>
      <c r="DT16" s="984"/>
      <c r="DU16" s="985"/>
      <c r="DV16" s="986"/>
      <c r="DW16" s="987"/>
      <c r="DX16" s="987"/>
      <c r="DY16" s="987"/>
      <c r="DZ16" s="988"/>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86"/>
      <c r="BT17" s="987"/>
      <c r="BU17" s="987"/>
      <c r="BV17" s="987"/>
      <c r="BW17" s="987"/>
      <c r="BX17" s="987"/>
      <c r="BY17" s="987"/>
      <c r="BZ17" s="987"/>
      <c r="CA17" s="987"/>
      <c r="CB17" s="987"/>
      <c r="CC17" s="987"/>
      <c r="CD17" s="987"/>
      <c r="CE17" s="987"/>
      <c r="CF17" s="987"/>
      <c r="CG17" s="1008"/>
      <c r="CH17" s="983"/>
      <c r="CI17" s="984"/>
      <c r="CJ17" s="984"/>
      <c r="CK17" s="984"/>
      <c r="CL17" s="985"/>
      <c r="CM17" s="983"/>
      <c r="CN17" s="984"/>
      <c r="CO17" s="984"/>
      <c r="CP17" s="984"/>
      <c r="CQ17" s="985"/>
      <c r="CR17" s="983"/>
      <c r="CS17" s="984"/>
      <c r="CT17" s="984"/>
      <c r="CU17" s="984"/>
      <c r="CV17" s="985"/>
      <c r="CW17" s="983"/>
      <c r="CX17" s="984"/>
      <c r="CY17" s="984"/>
      <c r="CZ17" s="984"/>
      <c r="DA17" s="985"/>
      <c r="DB17" s="983"/>
      <c r="DC17" s="984"/>
      <c r="DD17" s="984"/>
      <c r="DE17" s="984"/>
      <c r="DF17" s="985"/>
      <c r="DG17" s="983"/>
      <c r="DH17" s="984"/>
      <c r="DI17" s="984"/>
      <c r="DJ17" s="984"/>
      <c r="DK17" s="985"/>
      <c r="DL17" s="983"/>
      <c r="DM17" s="984"/>
      <c r="DN17" s="984"/>
      <c r="DO17" s="984"/>
      <c r="DP17" s="985"/>
      <c r="DQ17" s="983"/>
      <c r="DR17" s="984"/>
      <c r="DS17" s="984"/>
      <c r="DT17" s="984"/>
      <c r="DU17" s="985"/>
      <c r="DV17" s="986"/>
      <c r="DW17" s="987"/>
      <c r="DX17" s="987"/>
      <c r="DY17" s="987"/>
      <c r="DZ17" s="988"/>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86"/>
      <c r="BT18" s="987"/>
      <c r="BU18" s="987"/>
      <c r="BV18" s="987"/>
      <c r="BW18" s="987"/>
      <c r="BX18" s="987"/>
      <c r="BY18" s="987"/>
      <c r="BZ18" s="987"/>
      <c r="CA18" s="987"/>
      <c r="CB18" s="987"/>
      <c r="CC18" s="987"/>
      <c r="CD18" s="987"/>
      <c r="CE18" s="987"/>
      <c r="CF18" s="987"/>
      <c r="CG18" s="1008"/>
      <c r="CH18" s="983"/>
      <c r="CI18" s="984"/>
      <c r="CJ18" s="984"/>
      <c r="CK18" s="984"/>
      <c r="CL18" s="985"/>
      <c r="CM18" s="983"/>
      <c r="CN18" s="984"/>
      <c r="CO18" s="984"/>
      <c r="CP18" s="984"/>
      <c r="CQ18" s="985"/>
      <c r="CR18" s="983"/>
      <c r="CS18" s="984"/>
      <c r="CT18" s="984"/>
      <c r="CU18" s="984"/>
      <c r="CV18" s="985"/>
      <c r="CW18" s="983"/>
      <c r="CX18" s="984"/>
      <c r="CY18" s="984"/>
      <c r="CZ18" s="984"/>
      <c r="DA18" s="985"/>
      <c r="DB18" s="983"/>
      <c r="DC18" s="984"/>
      <c r="DD18" s="984"/>
      <c r="DE18" s="984"/>
      <c r="DF18" s="985"/>
      <c r="DG18" s="983"/>
      <c r="DH18" s="984"/>
      <c r="DI18" s="984"/>
      <c r="DJ18" s="984"/>
      <c r="DK18" s="985"/>
      <c r="DL18" s="983"/>
      <c r="DM18" s="984"/>
      <c r="DN18" s="984"/>
      <c r="DO18" s="984"/>
      <c r="DP18" s="985"/>
      <c r="DQ18" s="983"/>
      <c r="DR18" s="984"/>
      <c r="DS18" s="984"/>
      <c r="DT18" s="984"/>
      <c r="DU18" s="985"/>
      <c r="DV18" s="986"/>
      <c r="DW18" s="987"/>
      <c r="DX18" s="987"/>
      <c r="DY18" s="987"/>
      <c r="DZ18" s="988"/>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86"/>
      <c r="BT19" s="987"/>
      <c r="BU19" s="987"/>
      <c r="BV19" s="987"/>
      <c r="BW19" s="987"/>
      <c r="BX19" s="987"/>
      <c r="BY19" s="987"/>
      <c r="BZ19" s="987"/>
      <c r="CA19" s="987"/>
      <c r="CB19" s="987"/>
      <c r="CC19" s="987"/>
      <c r="CD19" s="987"/>
      <c r="CE19" s="987"/>
      <c r="CF19" s="987"/>
      <c r="CG19" s="1008"/>
      <c r="CH19" s="983"/>
      <c r="CI19" s="984"/>
      <c r="CJ19" s="984"/>
      <c r="CK19" s="984"/>
      <c r="CL19" s="985"/>
      <c r="CM19" s="983"/>
      <c r="CN19" s="984"/>
      <c r="CO19" s="984"/>
      <c r="CP19" s="984"/>
      <c r="CQ19" s="985"/>
      <c r="CR19" s="983"/>
      <c r="CS19" s="984"/>
      <c r="CT19" s="984"/>
      <c r="CU19" s="984"/>
      <c r="CV19" s="985"/>
      <c r="CW19" s="983"/>
      <c r="CX19" s="984"/>
      <c r="CY19" s="984"/>
      <c r="CZ19" s="984"/>
      <c r="DA19" s="985"/>
      <c r="DB19" s="983"/>
      <c r="DC19" s="984"/>
      <c r="DD19" s="984"/>
      <c r="DE19" s="984"/>
      <c r="DF19" s="985"/>
      <c r="DG19" s="983"/>
      <c r="DH19" s="984"/>
      <c r="DI19" s="984"/>
      <c r="DJ19" s="984"/>
      <c r="DK19" s="985"/>
      <c r="DL19" s="983"/>
      <c r="DM19" s="984"/>
      <c r="DN19" s="984"/>
      <c r="DO19" s="984"/>
      <c r="DP19" s="985"/>
      <c r="DQ19" s="983"/>
      <c r="DR19" s="984"/>
      <c r="DS19" s="984"/>
      <c r="DT19" s="984"/>
      <c r="DU19" s="985"/>
      <c r="DV19" s="986"/>
      <c r="DW19" s="987"/>
      <c r="DX19" s="987"/>
      <c r="DY19" s="987"/>
      <c r="DZ19" s="988"/>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86"/>
      <c r="BT20" s="987"/>
      <c r="BU20" s="987"/>
      <c r="BV20" s="987"/>
      <c r="BW20" s="987"/>
      <c r="BX20" s="987"/>
      <c r="BY20" s="987"/>
      <c r="BZ20" s="987"/>
      <c r="CA20" s="987"/>
      <c r="CB20" s="987"/>
      <c r="CC20" s="987"/>
      <c r="CD20" s="987"/>
      <c r="CE20" s="987"/>
      <c r="CF20" s="987"/>
      <c r="CG20" s="1008"/>
      <c r="CH20" s="983"/>
      <c r="CI20" s="984"/>
      <c r="CJ20" s="984"/>
      <c r="CK20" s="984"/>
      <c r="CL20" s="985"/>
      <c r="CM20" s="983"/>
      <c r="CN20" s="984"/>
      <c r="CO20" s="984"/>
      <c r="CP20" s="984"/>
      <c r="CQ20" s="985"/>
      <c r="CR20" s="983"/>
      <c r="CS20" s="984"/>
      <c r="CT20" s="984"/>
      <c r="CU20" s="984"/>
      <c r="CV20" s="985"/>
      <c r="CW20" s="983"/>
      <c r="CX20" s="984"/>
      <c r="CY20" s="984"/>
      <c r="CZ20" s="984"/>
      <c r="DA20" s="985"/>
      <c r="DB20" s="983"/>
      <c r="DC20" s="984"/>
      <c r="DD20" s="984"/>
      <c r="DE20" s="984"/>
      <c r="DF20" s="985"/>
      <c r="DG20" s="983"/>
      <c r="DH20" s="984"/>
      <c r="DI20" s="984"/>
      <c r="DJ20" s="984"/>
      <c r="DK20" s="985"/>
      <c r="DL20" s="983"/>
      <c r="DM20" s="984"/>
      <c r="DN20" s="984"/>
      <c r="DO20" s="984"/>
      <c r="DP20" s="985"/>
      <c r="DQ20" s="983"/>
      <c r="DR20" s="984"/>
      <c r="DS20" s="984"/>
      <c r="DT20" s="984"/>
      <c r="DU20" s="985"/>
      <c r="DV20" s="986"/>
      <c r="DW20" s="987"/>
      <c r="DX20" s="987"/>
      <c r="DY20" s="987"/>
      <c r="DZ20" s="988"/>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86"/>
      <c r="BT21" s="987"/>
      <c r="BU21" s="987"/>
      <c r="BV21" s="987"/>
      <c r="BW21" s="987"/>
      <c r="BX21" s="987"/>
      <c r="BY21" s="987"/>
      <c r="BZ21" s="987"/>
      <c r="CA21" s="987"/>
      <c r="CB21" s="987"/>
      <c r="CC21" s="987"/>
      <c r="CD21" s="987"/>
      <c r="CE21" s="987"/>
      <c r="CF21" s="987"/>
      <c r="CG21" s="1008"/>
      <c r="CH21" s="983"/>
      <c r="CI21" s="984"/>
      <c r="CJ21" s="984"/>
      <c r="CK21" s="984"/>
      <c r="CL21" s="985"/>
      <c r="CM21" s="983"/>
      <c r="CN21" s="984"/>
      <c r="CO21" s="984"/>
      <c r="CP21" s="984"/>
      <c r="CQ21" s="985"/>
      <c r="CR21" s="983"/>
      <c r="CS21" s="984"/>
      <c r="CT21" s="984"/>
      <c r="CU21" s="984"/>
      <c r="CV21" s="985"/>
      <c r="CW21" s="983"/>
      <c r="CX21" s="984"/>
      <c r="CY21" s="984"/>
      <c r="CZ21" s="984"/>
      <c r="DA21" s="985"/>
      <c r="DB21" s="983"/>
      <c r="DC21" s="984"/>
      <c r="DD21" s="984"/>
      <c r="DE21" s="984"/>
      <c r="DF21" s="985"/>
      <c r="DG21" s="983"/>
      <c r="DH21" s="984"/>
      <c r="DI21" s="984"/>
      <c r="DJ21" s="984"/>
      <c r="DK21" s="985"/>
      <c r="DL21" s="983"/>
      <c r="DM21" s="984"/>
      <c r="DN21" s="984"/>
      <c r="DO21" s="984"/>
      <c r="DP21" s="985"/>
      <c r="DQ21" s="983"/>
      <c r="DR21" s="984"/>
      <c r="DS21" s="984"/>
      <c r="DT21" s="984"/>
      <c r="DU21" s="985"/>
      <c r="DV21" s="986"/>
      <c r="DW21" s="987"/>
      <c r="DX21" s="987"/>
      <c r="DY21" s="987"/>
      <c r="DZ21" s="988"/>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325</v>
      </c>
      <c r="BA22" s="1022"/>
      <c r="BB22" s="1022"/>
      <c r="BC22" s="1022"/>
      <c r="BD22" s="1023"/>
      <c r="BE22" s="92"/>
      <c r="BF22" s="92"/>
      <c r="BG22" s="92"/>
      <c r="BH22" s="92"/>
      <c r="BI22" s="92"/>
      <c r="BJ22" s="92"/>
      <c r="BK22" s="92"/>
      <c r="BL22" s="92"/>
      <c r="BM22" s="92"/>
      <c r="BN22" s="92"/>
      <c r="BO22" s="92"/>
      <c r="BP22" s="92"/>
      <c r="BQ22" s="97">
        <v>16</v>
      </c>
      <c r="BR22" s="98"/>
      <c r="BS22" s="986"/>
      <c r="BT22" s="987"/>
      <c r="BU22" s="987"/>
      <c r="BV22" s="987"/>
      <c r="BW22" s="987"/>
      <c r="BX22" s="987"/>
      <c r="BY22" s="987"/>
      <c r="BZ22" s="987"/>
      <c r="CA22" s="987"/>
      <c r="CB22" s="987"/>
      <c r="CC22" s="987"/>
      <c r="CD22" s="987"/>
      <c r="CE22" s="987"/>
      <c r="CF22" s="987"/>
      <c r="CG22" s="1008"/>
      <c r="CH22" s="983"/>
      <c r="CI22" s="984"/>
      <c r="CJ22" s="984"/>
      <c r="CK22" s="984"/>
      <c r="CL22" s="985"/>
      <c r="CM22" s="983"/>
      <c r="CN22" s="984"/>
      <c r="CO22" s="984"/>
      <c r="CP22" s="984"/>
      <c r="CQ22" s="985"/>
      <c r="CR22" s="983"/>
      <c r="CS22" s="984"/>
      <c r="CT22" s="984"/>
      <c r="CU22" s="984"/>
      <c r="CV22" s="985"/>
      <c r="CW22" s="983"/>
      <c r="CX22" s="984"/>
      <c r="CY22" s="984"/>
      <c r="CZ22" s="984"/>
      <c r="DA22" s="985"/>
      <c r="DB22" s="983"/>
      <c r="DC22" s="984"/>
      <c r="DD22" s="984"/>
      <c r="DE22" s="984"/>
      <c r="DF22" s="985"/>
      <c r="DG22" s="983"/>
      <c r="DH22" s="984"/>
      <c r="DI22" s="984"/>
      <c r="DJ22" s="984"/>
      <c r="DK22" s="985"/>
      <c r="DL22" s="983"/>
      <c r="DM22" s="984"/>
      <c r="DN22" s="984"/>
      <c r="DO22" s="984"/>
      <c r="DP22" s="985"/>
      <c r="DQ22" s="983"/>
      <c r="DR22" s="984"/>
      <c r="DS22" s="984"/>
      <c r="DT22" s="984"/>
      <c r="DU22" s="985"/>
      <c r="DV22" s="986"/>
      <c r="DW22" s="987"/>
      <c r="DX22" s="987"/>
      <c r="DY22" s="987"/>
      <c r="DZ22" s="988"/>
      <c r="EA22" s="93"/>
    </row>
    <row r="23" spans="1:131" s="94" customFormat="1" ht="26.25" customHeight="1" thickBot="1" x14ac:dyDescent="0.2">
      <c r="A23" s="99" t="s">
        <v>326</v>
      </c>
      <c r="B23" s="931" t="s">
        <v>327</v>
      </c>
      <c r="C23" s="932"/>
      <c r="D23" s="932"/>
      <c r="E23" s="932"/>
      <c r="F23" s="932"/>
      <c r="G23" s="932"/>
      <c r="H23" s="932"/>
      <c r="I23" s="932"/>
      <c r="J23" s="932"/>
      <c r="K23" s="932"/>
      <c r="L23" s="932"/>
      <c r="M23" s="932"/>
      <c r="N23" s="932"/>
      <c r="O23" s="932"/>
      <c r="P23" s="942"/>
      <c r="Q23" s="1061">
        <v>49093</v>
      </c>
      <c r="R23" s="1055"/>
      <c r="S23" s="1055"/>
      <c r="T23" s="1055"/>
      <c r="U23" s="1055"/>
      <c r="V23" s="1055">
        <v>46847</v>
      </c>
      <c r="W23" s="1055"/>
      <c r="X23" s="1055"/>
      <c r="Y23" s="1055"/>
      <c r="Z23" s="1055"/>
      <c r="AA23" s="1055">
        <v>2246</v>
      </c>
      <c r="AB23" s="1055"/>
      <c r="AC23" s="1055"/>
      <c r="AD23" s="1055"/>
      <c r="AE23" s="1062"/>
      <c r="AF23" s="1063">
        <v>1710</v>
      </c>
      <c r="AG23" s="1055"/>
      <c r="AH23" s="1055"/>
      <c r="AI23" s="1055"/>
      <c r="AJ23" s="1064"/>
      <c r="AK23" s="1065"/>
      <c r="AL23" s="1066"/>
      <c r="AM23" s="1066"/>
      <c r="AN23" s="1066"/>
      <c r="AO23" s="1066"/>
      <c r="AP23" s="1055">
        <v>28045</v>
      </c>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86"/>
      <c r="BT23" s="987"/>
      <c r="BU23" s="987"/>
      <c r="BV23" s="987"/>
      <c r="BW23" s="987"/>
      <c r="BX23" s="987"/>
      <c r="BY23" s="987"/>
      <c r="BZ23" s="987"/>
      <c r="CA23" s="987"/>
      <c r="CB23" s="987"/>
      <c r="CC23" s="987"/>
      <c r="CD23" s="987"/>
      <c r="CE23" s="987"/>
      <c r="CF23" s="987"/>
      <c r="CG23" s="1008"/>
      <c r="CH23" s="983"/>
      <c r="CI23" s="984"/>
      <c r="CJ23" s="984"/>
      <c r="CK23" s="984"/>
      <c r="CL23" s="985"/>
      <c r="CM23" s="983"/>
      <c r="CN23" s="984"/>
      <c r="CO23" s="984"/>
      <c r="CP23" s="984"/>
      <c r="CQ23" s="985"/>
      <c r="CR23" s="983"/>
      <c r="CS23" s="984"/>
      <c r="CT23" s="984"/>
      <c r="CU23" s="984"/>
      <c r="CV23" s="985"/>
      <c r="CW23" s="983"/>
      <c r="CX23" s="984"/>
      <c r="CY23" s="984"/>
      <c r="CZ23" s="984"/>
      <c r="DA23" s="985"/>
      <c r="DB23" s="983"/>
      <c r="DC23" s="984"/>
      <c r="DD23" s="984"/>
      <c r="DE23" s="984"/>
      <c r="DF23" s="985"/>
      <c r="DG23" s="983"/>
      <c r="DH23" s="984"/>
      <c r="DI23" s="984"/>
      <c r="DJ23" s="984"/>
      <c r="DK23" s="985"/>
      <c r="DL23" s="983"/>
      <c r="DM23" s="984"/>
      <c r="DN23" s="984"/>
      <c r="DO23" s="984"/>
      <c r="DP23" s="985"/>
      <c r="DQ23" s="983"/>
      <c r="DR23" s="984"/>
      <c r="DS23" s="984"/>
      <c r="DT23" s="984"/>
      <c r="DU23" s="985"/>
      <c r="DV23" s="986"/>
      <c r="DW23" s="987"/>
      <c r="DX23" s="987"/>
      <c r="DY23" s="987"/>
      <c r="DZ23" s="988"/>
      <c r="EA23" s="93"/>
    </row>
    <row r="24" spans="1:131" s="94" customFormat="1" ht="26.25" customHeight="1" x14ac:dyDescent="0.15">
      <c r="A24" s="1054" t="s">
        <v>328</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86"/>
      <c r="BT24" s="987"/>
      <c r="BU24" s="987"/>
      <c r="BV24" s="987"/>
      <c r="BW24" s="987"/>
      <c r="BX24" s="987"/>
      <c r="BY24" s="987"/>
      <c r="BZ24" s="987"/>
      <c r="CA24" s="987"/>
      <c r="CB24" s="987"/>
      <c r="CC24" s="987"/>
      <c r="CD24" s="987"/>
      <c r="CE24" s="987"/>
      <c r="CF24" s="987"/>
      <c r="CG24" s="1008"/>
      <c r="CH24" s="983"/>
      <c r="CI24" s="984"/>
      <c r="CJ24" s="984"/>
      <c r="CK24" s="984"/>
      <c r="CL24" s="985"/>
      <c r="CM24" s="983"/>
      <c r="CN24" s="984"/>
      <c r="CO24" s="984"/>
      <c r="CP24" s="984"/>
      <c r="CQ24" s="985"/>
      <c r="CR24" s="983"/>
      <c r="CS24" s="984"/>
      <c r="CT24" s="984"/>
      <c r="CU24" s="984"/>
      <c r="CV24" s="985"/>
      <c r="CW24" s="983"/>
      <c r="CX24" s="984"/>
      <c r="CY24" s="984"/>
      <c r="CZ24" s="984"/>
      <c r="DA24" s="985"/>
      <c r="DB24" s="983"/>
      <c r="DC24" s="984"/>
      <c r="DD24" s="984"/>
      <c r="DE24" s="984"/>
      <c r="DF24" s="985"/>
      <c r="DG24" s="983"/>
      <c r="DH24" s="984"/>
      <c r="DI24" s="984"/>
      <c r="DJ24" s="984"/>
      <c r="DK24" s="985"/>
      <c r="DL24" s="983"/>
      <c r="DM24" s="984"/>
      <c r="DN24" s="984"/>
      <c r="DO24" s="984"/>
      <c r="DP24" s="985"/>
      <c r="DQ24" s="983"/>
      <c r="DR24" s="984"/>
      <c r="DS24" s="984"/>
      <c r="DT24" s="984"/>
      <c r="DU24" s="985"/>
      <c r="DV24" s="986"/>
      <c r="DW24" s="987"/>
      <c r="DX24" s="987"/>
      <c r="DY24" s="987"/>
      <c r="DZ24" s="988"/>
      <c r="EA24" s="93"/>
    </row>
    <row r="25" spans="1:131" ht="26.25" customHeight="1" thickBot="1" x14ac:dyDescent="0.2">
      <c r="A25" s="1053" t="s">
        <v>329</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86"/>
      <c r="BT25" s="987"/>
      <c r="BU25" s="987"/>
      <c r="BV25" s="987"/>
      <c r="BW25" s="987"/>
      <c r="BX25" s="987"/>
      <c r="BY25" s="987"/>
      <c r="BZ25" s="987"/>
      <c r="CA25" s="987"/>
      <c r="CB25" s="987"/>
      <c r="CC25" s="987"/>
      <c r="CD25" s="987"/>
      <c r="CE25" s="987"/>
      <c r="CF25" s="987"/>
      <c r="CG25" s="1008"/>
      <c r="CH25" s="983"/>
      <c r="CI25" s="984"/>
      <c r="CJ25" s="984"/>
      <c r="CK25" s="984"/>
      <c r="CL25" s="985"/>
      <c r="CM25" s="983"/>
      <c r="CN25" s="984"/>
      <c r="CO25" s="984"/>
      <c r="CP25" s="984"/>
      <c r="CQ25" s="985"/>
      <c r="CR25" s="983"/>
      <c r="CS25" s="984"/>
      <c r="CT25" s="984"/>
      <c r="CU25" s="984"/>
      <c r="CV25" s="985"/>
      <c r="CW25" s="983"/>
      <c r="CX25" s="984"/>
      <c r="CY25" s="984"/>
      <c r="CZ25" s="984"/>
      <c r="DA25" s="985"/>
      <c r="DB25" s="983"/>
      <c r="DC25" s="984"/>
      <c r="DD25" s="984"/>
      <c r="DE25" s="984"/>
      <c r="DF25" s="985"/>
      <c r="DG25" s="983"/>
      <c r="DH25" s="984"/>
      <c r="DI25" s="984"/>
      <c r="DJ25" s="984"/>
      <c r="DK25" s="985"/>
      <c r="DL25" s="983"/>
      <c r="DM25" s="984"/>
      <c r="DN25" s="984"/>
      <c r="DO25" s="984"/>
      <c r="DP25" s="985"/>
      <c r="DQ25" s="983"/>
      <c r="DR25" s="984"/>
      <c r="DS25" s="984"/>
      <c r="DT25" s="984"/>
      <c r="DU25" s="985"/>
      <c r="DV25" s="986"/>
      <c r="DW25" s="987"/>
      <c r="DX25" s="987"/>
      <c r="DY25" s="987"/>
      <c r="DZ25" s="988"/>
      <c r="EA25" s="89"/>
    </row>
    <row r="26" spans="1:131" ht="26.25" customHeight="1" x14ac:dyDescent="0.15">
      <c r="A26" s="989" t="s">
        <v>302</v>
      </c>
      <c r="B26" s="990"/>
      <c r="C26" s="990"/>
      <c r="D26" s="990"/>
      <c r="E26" s="990"/>
      <c r="F26" s="990"/>
      <c r="G26" s="990"/>
      <c r="H26" s="990"/>
      <c r="I26" s="990"/>
      <c r="J26" s="990"/>
      <c r="K26" s="990"/>
      <c r="L26" s="990"/>
      <c r="M26" s="990"/>
      <c r="N26" s="990"/>
      <c r="O26" s="990"/>
      <c r="P26" s="991"/>
      <c r="Q26" s="995" t="s">
        <v>330</v>
      </c>
      <c r="R26" s="996"/>
      <c r="S26" s="996"/>
      <c r="T26" s="996"/>
      <c r="U26" s="997"/>
      <c r="V26" s="995" t="s">
        <v>331</v>
      </c>
      <c r="W26" s="996"/>
      <c r="X26" s="996"/>
      <c r="Y26" s="996"/>
      <c r="Z26" s="997"/>
      <c r="AA26" s="995" t="s">
        <v>332</v>
      </c>
      <c r="AB26" s="996"/>
      <c r="AC26" s="996"/>
      <c r="AD26" s="996"/>
      <c r="AE26" s="996"/>
      <c r="AF26" s="1049" t="s">
        <v>333</v>
      </c>
      <c r="AG26" s="1002"/>
      <c r="AH26" s="1002"/>
      <c r="AI26" s="1002"/>
      <c r="AJ26" s="1050"/>
      <c r="AK26" s="996" t="s">
        <v>334</v>
      </c>
      <c r="AL26" s="996"/>
      <c r="AM26" s="996"/>
      <c r="AN26" s="996"/>
      <c r="AO26" s="997"/>
      <c r="AP26" s="995" t="s">
        <v>335</v>
      </c>
      <c r="AQ26" s="996"/>
      <c r="AR26" s="996"/>
      <c r="AS26" s="996"/>
      <c r="AT26" s="997"/>
      <c r="AU26" s="995" t="s">
        <v>336</v>
      </c>
      <c r="AV26" s="996"/>
      <c r="AW26" s="996"/>
      <c r="AX26" s="996"/>
      <c r="AY26" s="997"/>
      <c r="AZ26" s="995" t="s">
        <v>337</v>
      </c>
      <c r="BA26" s="996"/>
      <c r="BB26" s="996"/>
      <c r="BC26" s="996"/>
      <c r="BD26" s="997"/>
      <c r="BE26" s="995" t="s">
        <v>309</v>
      </c>
      <c r="BF26" s="996"/>
      <c r="BG26" s="996"/>
      <c r="BH26" s="996"/>
      <c r="BI26" s="1009"/>
      <c r="BJ26" s="91"/>
      <c r="BK26" s="91"/>
      <c r="BL26" s="91"/>
      <c r="BM26" s="91"/>
      <c r="BN26" s="91"/>
      <c r="BO26" s="100"/>
      <c r="BP26" s="100"/>
      <c r="BQ26" s="97">
        <v>20</v>
      </c>
      <c r="BR26" s="98"/>
      <c r="BS26" s="986"/>
      <c r="BT26" s="987"/>
      <c r="BU26" s="987"/>
      <c r="BV26" s="987"/>
      <c r="BW26" s="987"/>
      <c r="BX26" s="987"/>
      <c r="BY26" s="987"/>
      <c r="BZ26" s="987"/>
      <c r="CA26" s="987"/>
      <c r="CB26" s="987"/>
      <c r="CC26" s="987"/>
      <c r="CD26" s="987"/>
      <c r="CE26" s="987"/>
      <c r="CF26" s="987"/>
      <c r="CG26" s="1008"/>
      <c r="CH26" s="983"/>
      <c r="CI26" s="984"/>
      <c r="CJ26" s="984"/>
      <c r="CK26" s="984"/>
      <c r="CL26" s="985"/>
      <c r="CM26" s="983"/>
      <c r="CN26" s="984"/>
      <c r="CO26" s="984"/>
      <c r="CP26" s="984"/>
      <c r="CQ26" s="985"/>
      <c r="CR26" s="983"/>
      <c r="CS26" s="984"/>
      <c r="CT26" s="984"/>
      <c r="CU26" s="984"/>
      <c r="CV26" s="985"/>
      <c r="CW26" s="983"/>
      <c r="CX26" s="984"/>
      <c r="CY26" s="984"/>
      <c r="CZ26" s="984"/>
      <c r="DA26" s="985"/>
      <c r="DB26" s="983"/>
      <c r="DC26" s="984"/>
      <c r="DD26" s="984"/>
      <c r="DE26" s="984"/>
      <c r="DF26" s="985"/>
      <c r="DG26" s="983"/>
      <c r="DH26" s="984"/>
      <c r="DI26" s="984"/>
      <c r="DJ26" s="984"/>
      <c r="DK26" s="985"/>
      <c r="DL26" s="983"/>
      <c r="DM26" s="984"/>
      <c r="DN26" s="984"/>
      <c r="DO26" s="984"/>
      <c r="DP26" s="985"/>
      <c r="DQ26" s="983"/>
      <c r="DR26" s="984"/>
      <c r="DS26" s="984"/>
      <c r="DT26" s="984"/>
      <c r="DU26" s="985"/>
      <c r="DV26" s="986"/>
      <c r="DW26" s="987"/>
      <c r="DX26" s="987"/>
      <c r="DY26" s="987"/>
      <c r="DZ26" s="988"/>
      <c r="EA26" s="89"/>
    </row>
    <row r="27" spans="1:131" ht="26.25" customHeight="1" thickBot="1" x14ac:dyDescent="0.2">
      <c r="A27" s="992"/>
      <c r="B27" s="993"/>
      <c r="C27" s="993"/>
      <c r="D27" s="993"/>
      <c r="E27" s="993"/>
      <c r="F27" s="993"/>
      <c r="G27" s="993"/>
      <c r="H27" s="993"/>
      <c r="I27" s="993"/>
      <c r="J27" s="993"/>
      <c r="K27" s="993"/>
      <c r="L27" s="993"/>
      <c r="M27" s="993"/>
      <c r="N27" s="993"/>
      <c r="O27" s="993"/>
      <c r="P27" s="994"/>
      <c r="Q27" s="998"/>
      <c r="R27" s="999"/>
      <c r="S27" s="999"/>
      <c r="T27" s="999"/>
      <c r="U27" s="1000"/>
      <c r="V27" s="998"/>
      <c r="W27" s="999"/>
      <c r="X27" s="999"/>
      <c r="Y27" s="999"/>
      <c r="Z27" s="1000"/>
      <c r="AA27" s="998"/>
      <c r="AB27" s="999"/>
      <c r="AC27" s="999"/>
      <c r="AD27" s="999"/>
      <c r="AE27" s="999"/>
      <c r="AF27" s="1051"/>
      <c r="AG27" s="1005"/>
      <c r="AH27" s="1005"/>
      <c r="AI27" s="1005"/>
      <c r="AJ27" s="1052"/>
      <c r="AK27" s="999"/>
      <c r="AL27" s="999"/>
      <c r="AM27" s="999"/>
      <c r="AN27" s="999"/>
      <c r="AO27" s="1000"/>
      <c r="AP27" s="998"/>
      <c r="AQ27" s="999"/>
      <c r="AR27" s="999"/>
      <c r="AS27" s="999"/>
      <c r="AT27" s="1000"/>
      <c r="AU27" s="998"/>
      <c r="AV27" s="999"/>
      <c r="AW27" s="999"/>
      <c r="AX27" s="999"/>
      <c r="AY27" s="1000"/>
      <c r="AZ27" s="998"/>
      <c r="BA27" s="999"/>
      <c r="BB27" s="999"/>
      <c r="BC27" s="999"/>
      <c r="BD27" s="1000"/>
      <c r="BE27" s="998"/>
      <c r="BF27" s="999"/>
      <c r="BG27" s="999"/>
      <c r="BH27" s="999"/>
      <c r="BI27" s="1010"/>
      <c r="BJ27" s="91"/>
      <c r="BK27" s="91"/>
      <c r="BL27" s="91"/>
      <c r="BM27" s="91"/>
      <c r="BN27" s="91"/>
      <c r="BO27" s="100"/>
      <c r="BP27" s="100"/>
      <c r="BQ27" s="97">
        <v>21</v>
      </c>
      <c r="BR27" s="98"/>
      <c r="BS27" s="986"/>
      <c r="BT27" s="987"/>
      <c r="BU27" s="987"/>
      <c r="BV27" s="987"/>
      <c r="BW27" s="987"/>
      <c r="BX27" s="987"/>
      <c r="BY27" s="987"/>
      <c r="BZ27" s="987"/>
      <c r="CA27" s="987"/>
      <c r="CB27" s="987"/>
      <c r="CC27" s="987"/>
      <c r="CD27" s="987"/>
      <c r="CE27" s="987"/>
      <c r="CF27" s="987"/>
      <c r="CG27" s="1008"/>
      <c r="CH27" s="983"/>
      <c r="CI27" s="984"/>
      <c r="CJ27" s="984"/>
      <c r="CK27" s="984"/>
      <c r="CL27" s="985"/>
      <c r="CM27" s="983"/>
      <c r="CN27" s="984"/>
      <c r="CO27" s="984"/>
      <c r="CP27" s="984"/>
      <c r="CQ27" s="985"/>
      <c r="CR27" s="983"/>
      <c r="CS27" s="984"/>
      <c r="CT27" s="984"/>
      <c r="CU27" s="984"/>
      <c r="CV27" s="985"/>
      <c r="CW27" s="983"/>
      <c r="CX27" s="984"/>
      <c r="CY27" s="984"/>
      <c r="CZ27" s="984"/>
      <c r="DA27" s="985"/>
      <c r="DB27" s="983"/>
      <c r="DC27" s="984"/>
      <c r="DD27" s="984"/>
      <c r="DE27" s="984"/>
      <c r="DF27" s="985"/>
      <c r="DG27" s="983"/>
      <c r="DH27" s="984"/>
      <c r="DI27" s="984"/>
      <c r="DJ27" s="984"/>
      <c r="DK27" s="985"/>
      <c r="DL27" s="983"/>
      <c r="DM27" s="984"/>
      <c r="DN27" s="984"/>
      <c r="DO27" s="984"/>
      <c r="DP27" s="985"/>
      <c r="DQ27" s="983"/>
      <c r="DR27" s="984"/>
      <c r="DS27" s="984"/>
      <c r="DT27" s="984"/>
      <c r="DU27" s="985"/>
      <c r="DV27" s="986"/>
      <c r="DW27" s="987"/>
      <c r="DX27" s="987"/>
      <c r="DY27" s="987"/>
      <c r="DZ27" s="988"/>
      <c r="EA27" s="89"/>
    </row>
    <row r="28" spans="1:131" ht="26.25" customHeight="1" thickTop="1" x14ac:dyDescent="0.15">
      <c r="A28" s="101">
        <v>1</v>
      </c>
      <c r="B28" s="1041" t="s">
        <v>338</v>
      </c>
      <c r="C28" s="1042"/>
      <c r="D28" s="1042"/>
      <c r="E28" s="1042"/>
      <c r="F28" s="1042"/>
      <c r="G28" s="1042"/>
      <c r="H28" s="1042"/>
      <c r="I28" s="1042"/>
      <c r="J28" s="1042"/>
      <c r="K28" s="1042"/>
      <c r="L28" s="1042"/>
      <c r="M28" s="1042"/>
      <c r="N28" s="1042"/>
      <c r="O28" s="1042"/>
      <c r="P28" s="1043"/>
      <c r="Q28" s="1044">
        <v>6282</v>
      </c>
      <c r="R28" s="1045"/>
      <c r="S28" s="1045"/>
      <c r="T28" s="1045"/>
      <c r="U28" s="1045"/>
      <c r="V28" s="1045">
        <v>6266</v>
      </c>
      <c r="W28" s="1045"/>
      <c r="X28" s="1045"/>
      <c r="Y28" s="1045"/>
      <c r="Z28" s="1045"/>
      <c r="AA28" s="1045">
        <v>16</v>
      </c>
      <c r="AB28" s="1045"/>
      <c r="AC28" s="1045"/>
      <c r="AD28" s="1045"/>
      <c r="AE28" s="1046"/>
      <c r="AF28" s="1047">
        <v>16</v>
      </c>
      <c r="AG28" s="1045"/>
      <c r="AH28" s="1045"/>
      <c r="AI28" s="1045"/>
      <c r="AJ28" s="1048"/>
      <c r="AK28" s="1036">
        <v>503</v>
      </c>
      <c r="AL28" s="1037"/>
      <c r="AM28" s="1037"/>
      <c r="AN28" s="1037"/>
      <c r="AO28" s="1037"/>
      <c r="AP28" s="1037" t="s">
        <v>321</v>
      </c>
      <c r="AQ28" s="1037"/>
      <c r="AR28" s="1037"/>
      <c r="AS28" s="1037"/>
      <c r="AT28" s="1037"/>
      <c r="AU28" s="1037" t="s">
        <v>321</v>
      </c>
      <c r="AV28" s="1037"/>
      <c r="AW28" s="1037"/>
      <c r="AX28" s="1037"/>
      <c r="AY28" s="1037"/>
      <c r="AZ28" s="1038" t="s">
        <v>321</v>
      </c>
      <c r="BA28" s="1038"/>
      <c r="BB28" s="1038"/>
      <c r="BC28" s="1038"/>
      <c r="BD28" s="1038"/>
      <c r="BE28" s="1039"/>
      <c r="BF28" s="1039"/>
      <c r="BG28" s="1039"/>
      <c r="BH28" s="1039"/>
      <c r="BI28" s="1040"/>
      <c r="BJ28" s="91"/>
      <c r="BK28" s="91"/>
      <c r="BL28" s="91"/>
      <c r="BM28" s="91"/>
      <c r="BN28" s="91"/>
      <c r="BO28" s="100"/>
      <c r="BP28" s="100"/>
      <c r="BQ28" s="97">
        <v>22</v>
      </c>
      <c r="BR28" s="98"/>
      <c r="BS28" s="986"/>
      <c r="BT28" s="987"/>
      <c r="BU28" s="987"/>
      <c r="BV28" s="987"/>
      <c r="BW28" s="987"/>
      <c r="BX28" s="987"/>
      <c r="BY28" s="987"/>
      <c r="BZ28" s="987"/>
      <c r="CA28" s="987"/>
      <c r="CB28" s="987"/>
      <c r="CC28" s="987"/>
      <c r="CD28" s="987"/>
      <c r="CE28" s="987"/>
      <c r="CF28" s="987"/>
      <c r="CG28" s="1008"/>
      <c r="CH28" s="983"/>
      <c r="CI28" s="984"/>
      <c r="CJ28" s="984"/>
      <c r="CK28" s="984"/>
      <c r="CL28" s="985"/>
      <c r="CM28" s="983"/>
      <c r="CN28" s="984"/>
      <c r="CO28" s="984"/>
      <c r="CP28" s="984"/>
      <c r="CQ28" s="985"/>
      <c r="CR28" s="983"/>
      <c r="CS28" s="984"/>
      <c r="CT28" s="984"/>
      <c r="CU28" s="984"/>
      <c r="CV28" s="985"/>
      <c r="CW28" s="983"/>
      <c r="CX28" s="984"/>
      <c r="CY28" s="984"/>
      <c r="CZ28" s="984"/>
      <c r="DA28" s="985"/>
      <c r="DB28" s="983"/>
      <c r="DC28" s="984"/>
      <c r="DD28" s="984"/>
      <c r="DE28" s="984"/>
      <c r="DF28" s="985"/>
      <c r="DG28" s="983"/>
      <c r="DH28" s="984"/>
      <c r="DI28" s="984"/>
      <c r="DJ28" s="984"/>
      <c r="DK28" s="985"/>
      <c r="DL28" s="983"/>
      <c r="DM28" s="984"/>
      <c r="DN28" s="984"/>
      <c r="DO28" s="984"/>
      <c r="DP28" s="985"/>
      <c r="DQ28" s="983"/>
      <c r="DR28" s="984"/>
      <c r="DS28" s="984"/>
      <c r="DT28" s="984"/>
      <c r="DU28" s="985"/>
      <c r="DV28" s="986"/>
      <c r="DW28" s="987"/>
      <c r="DX28" s="987"/>
      <c r="DY28" s="987"/>
      <c r="DZ28" s="988"/>
      <c r="EA28" s="89"/>
    </row>
    <row r="29" spans="1:131" ht="26.25" customHeight="1" x14ac:dyDescent="0.15">
      <c r="A29" s="101">
        <v>2</v>
      </c>
      <c r="B29" s="1024" t="s">
        <v>339</v>
      </c>
      <c r="C29" s="1025"/>
      <c r="D29" s="1025"/>
      <c r="E29" s="1025"/>
      <c r="F29" s="1025"/>
      <c r="G29" s="1025"/>
      <c r="H29" s="1025"/>
      <c r="I29" s="1025"/>
      <c r="J29" s="1025"/>
      <c r="K29" s="1025"/>
      <c r="L29" s="1025"/>
      <c r="M29" s="1025"/>
      <c r="N29" s="1025"/>
      <c r="O29" s="1025"/>
      <c r="P29" s="1026"/>
      <c r="Q29" s="1032">
        <v>29</v>
      </c>
      <c r="R29" s="1033"/>
      <c r="S29" s="1033"/>
      <c r="T29" s="1033"/>
      <c r="U29" s="1033"/>
      <c r="V29" s="1033">
        <v>29</v>
      </c>
      <c r="W29" s="1033"/>
      <c r="X29" s="1033"/>
      <c r="Y29" s="1033"/>
      <c r="Z29" s="1033"/>
      <c r="AA29" s="1033" t="s">
        <v>321</v>
      </c>
      <c r="AB29" s="1033"/>
      <c r="AC29" s="1033"/>
      <c r="AD29" s="1033"/>
      <c r="AE29" s="1034"/>
      <c r="AF29" s="1029" t="s">
        <v>64</v>
      </c>
      <c r="AG29" s="1030"/>
      <c r="AH29" s="1030"/>
      <c r="AI29" s="1030"/>
      <c r="AJ29" s="1031"/>
      <c r="AK29" s="974">
        <v>24</v>
      </c>
      <c r="AL29" s="965"/>
      <c r="AM29" s="965"/>
      <c r="AN29" s="965"/>
      <c r="AO29" s="965"/>
      <c r="AP29" s="965" t="s">
        <v>321</v>
      </c>
      <c r="AQ29" s="965"/>
      <c r="AR29" s="965"/>
      <c r="AS29" s="965"/>
      <c r="AT29" s="965"/>
      <c r="AU29" s="965" t="s">
        <v>321</v>
      </c>
      <c r="AV29" s="965"/>
      <c r="AW29" s="965"/>
      <c r="AX29" s="965"/>
      <c r="AY29" s="965"/>
      <c r="AZ29" s="1035" t="s">
        <v>321</v>
      </c>
      <c r="BA29" s="1035"/>
      <c r="BB29" s="1035"/>
      <c r="BC29" s="1035"/>
      <c r="BD29" s="1035"/>
      <c r="BE29" s="966"/>
      <c r="BF29" s="966"/>
      <c r="BG29" s="966"/>
      <c r="BH29" s="966"/>
      <c r="BI29" s="967"/>
      <c r="BJ29" s="91"/>
      <c r="BK29" s="91"/>
      <c r="BL29" s="91"/>
      <c r="BM29" s="91"/>
      <c r="BN29" s="91"/>
      <c r="BO29" s="100"/>
      <c r="BP29" s="100"/>
      <c r="BQ29" s="97">
        <v>23</v>
      </c>
      <c r="BR29" s="98"/>
      <c r="BS29" s="986"/>
      <c r="BT29" s="987"/>
      <c r="BU29" s="987"/>
      <c r="BV29" s="987"/>
      <c r="BW29" s="987"/>
      <c r="BX29" s="987"/>
      <c r="BY29" s="987"/>
      <c r="BZ29" s="987"/>
      <c r="CA29" s="987"/>
      <c r="CB29" s="987"/>
      <c r="CC29" s="987"/>
      <c r="CD29" s="987"/>
      <c r="CE29" s="987"/>
      <c r="CF29" s="987"/>
      <c r="CG29" s="1008"/>
      <c r="CH29" s="983"/>
      <c r="CI29" s="984"/>
      <c r="CJ29" s="984"/>
      <c r="CK29" s="984"/>
      <c r="CL29" s="985"/>
      <c r="CM29" s="983"/>
      <c r="CN29" s="984"/>
      <c r="CO29" s="984"/>
      <c r="CP29" s="984"/>
      <c r="CQ29" s="985"/>
      <c r="CR29" s="983"/>
      <c r="CS29" s="984"/>
      <c r="CT29" s="984"/>
      <c r="CU29" s="984"/>
      <c r="CV29" s="985"/>
      <c r="CW29" s="983"/>
      <c r="CX29" s="984"/>
      <c r="CY29" s="984"/>
      <c r="CZ29" s="984"/>
      <c r="DA29" s="985"/>
      <c r="DB29" s="983"/>
      <c r="DC29" s="984"/>
      <c r="DD29" s="984"/>
      <c r="DE29" s="984"/>
      <c r="DF29" s="985"/>
      <c r="DG29" s="983"/>
      <c r="DH29" s="984"/>
      <c r="DI29" s="984"/>
      <c r="DJ29" s="984"/>
      <c r="DK29" s="985"/>
      <c r="DL29" s="983"/>
      <c r="DM29" s="984"/>
      <c r="DN29" s="984"/>
      <c r="DO29" s="984"/>
      <c r="DP29" s="985"/>
      <c r="DQ29" s="983"/>
      <c r="DR29" s="984"/>
      <c r="DS29" s="984"/>
      <c r="DT29" s="984"/>
      <c r="DU29" s="985"/>
      <c r="DV29" s="986"/>
      <c r="DW29" s="987"/>
      <c r="DX29" s="987"/>
      <c r="DY29" s="987"/>
      <c r="DZ29" s="988"/>
      <c r="EA29" s="89"/>
    </row>
    <row r="30" spans="1:131" ht="26.25" customHeight="1" x14ac:dyDescent="0.15">
      <c r="A30" s="101">
        <v>3</v>
      </c>
      <c r="B30" s="1024" t="s">
        <v>340</v>
      </c>
      <c r="C30" s="1025"/>
      <c r="D30" s="1025"/>
      <c r="E30" s="1025"/>
      <c r="F30" s="1025"/>
      <c r="G30" s="1025"/>
      <c r="H30" s="1025"/>
      <c r="I30" s="1025"/>
      <c r="J30" s="1025"/>
      <c r="K30" s="1025"/>
      <c r="L30" s="1025"/>
      <c r="M30" s="1025"/>
      <c r="N30" s="1025"/>
      <c r="O30" s="1025"/>
      <c r="P30" s="1026"/>
      <c r="Q30" s="1032">
        <v>6314</v>
      </c>
      <c r="R30" s="1033"/>
      <c r="S30" s="1033"/>
      <c r="T30" s="1033"/>
      <c r="U30" s="1033"/>
      <c r="V30" s="1033">
        <v>6095</v>
      </c>
      <c r="W30" s="1033"/>
      <c r="X30" s="1033"/>
      <c r="Y30" s="1033"/>
      <c r="Z30" s="1033"/>
      <c r="AA30" s="1033">
        <v>219</v>
      </c>
      <c r="AB30" s="1033"/>
      <c r="AC30" s="1033"/>
      <c r="AD30" s="1033"/>
      <c r="AE30" s="1034"/>
      <c r="AF30" s="1029">
        <v>219</v>
      </c>
      <c r="AG30" s="1030"/>
      <c r="AH30" s="1030"/>
      <c r="AI30" s="1030"/>
      <c r="AJ30" s="1031"/>
      <c r="AK30" s="974">
        <v>933</v>
      </c>
      <c r="AL30" s="965"/>
      <c r="AM30" s="965"/>
      <c r="AN30" s="965"/>
      <c r="AO30" s="965"/>
      <c r="AP30" s="965" t="s">
        <v>321</v>
      </c>
      <c r="AQ30" s="965"/>
      <c r="AR30" s="965"/>
      <c r="AS30" s="965"/>
      <c r="AT30" s="965"/>
      <c r="AU30" s="965" t="s">
        <v>321</v>
      </c>
      <c r="AV30" s="965"/>
      <c r="AW30" s="965"/>
      <c r="AX30" s="965"/>
      <c r="AY30" s="965"/>
      <c r="AZ30" s="1035" t="s">
        <v>321</v>
      </c>
      <c r="BA30" s="1035"/>
      <c r="BB30" s="1035"/>
      <c r="BC30" s="1035"/>
      <c r="BD30" s="1035"/>
      <c r="BE30" s="966"/>
      <c r="BF30" s="966"/>
      <c r="BG30" s="966"/>
      <c r="BH30" s="966"/>
      <c r="BI30" s="967"/>
      <c r="BJ30" s="91"/>
      <c r="BK30" s="91"/>
      <c r="BL30" s="91"/>
      <c r="BM30" s="91"/>
      <c r="BN30" s="91"/>
      <c r="BO30" s="100"/>
      <c r="BP30" s="100"/>
      <c r="BQ30" s="97">
        <v>24</v>
      </c>
      <c r="BR30" s="98"/>
      <c r="BS30" s="986"/>
      <c r="BT30" s="987"/>
      <c r="BU30" s="987"/>
      <c r="BV30" s="987"/>
      <c r="BW30" s="987"/>
      <c r="BX30" s="987"/>
      <c r="BY30" s="987"/>
      <c r="BZ30" s="987"/>
      <c r="CA30" s="987"/>
      <c r="CB30" s="987"/>
      <c r="CC30" s="987"/>
      <c r="CD30" s="987"/>
      <c r="CE30" s="987"/>
      <c r="CF30" s="987"/>
      <c r="CG30" s="1008"/>
      <c r="CH30" s="983"/>
      <c r="CI30" s="984"/>
      <c r="CJ30" s="984"/>
      <c r="CK30" s="984"/>
      <c r="CL30" s="985"/>
      <c r="CM30" s="983"/>
      <c r="CN30" s="984"/>
      <c r="CO30" s="984"/>
      <c r="CP30" s="984"/>
      <c r="CQ30" s="985"/>
      <c r="CR30" s="983"/>
      <c r="CS30" s="984"/>
      <c r="CT30" s="984"/>
      <c r="CU30" s="984"/>
      <c r="CV30" s="985"/>
      <c r="CW30" s="983"/>
      <c r="CX30" s="984"/>
      <c r="CY30" s="984"/>
      <c r="CZ30" s="984"/>
      <c r="DA30" s="985"/>
      <c r="DB30" s="983"/>
      <c r="DC30" s="984"/>
      <c r="DD30" s="984"/>
      <c r="DE30" s="984"/>
      <c r="DF30" s="985"/>
      <c r="DG30" s="983"/>
      <c r="DH30" s="984"/>
      <c r="DI30" s="984"/>
      <c r="DJ30" s="984"/>
      <c r="DK30" s="985"/>
      <c r="DL30" s="983"/>
      <c r="DM30" s="984"/>
      <c r="DN30" s="984"/>
      <c r="DO30" s="984"/>
      <c r="DP30" s="985"/>
      <c r="DQ30" s="983"/>
      <c r="DR30" s="984"/>
      <c r="DS30" s="984"/>
      <c r="DT30" s="984"/>
      <c r="DU30" s="985"/>
      <c r="DV30" s="986"/>
      <c r="DW30" s="987"/>
      <c r="DX30" s="987"/>
      <c r="DY30" s="987"/>
      <c r="DZ30" s="988"/>
      <c r="EA30" s="89"/>
    </row>
    <row r="31" spans="1:131" ht="26.25" customHeight="1" x14ac:dyDescent="0.15">
      <c r="A31" s="101">
        <v>4</v>
      </c>
      <c r="B31" s="1024" t="s">
        <v>341</v>
      </c>
      <c r="C31" s="1025"/>
      <c r="D31" s="1025"/>
      <c r="E31" s="1025"/>
      <c r="F31" s="1025"/>
      <c r="G31" s="1025"/>
      <c r="H31" s="1025"/>
      <c r="I31" s="1025"/>
      <c r="J31" s="1025"/>
      <c r="K31" s="1025"/>
      <c r="L31" s="1025"/>
      <c r="M31" s="1025"/>
      <c r="N31" s="1025"/>
      <c r="O31" s="1025"/>
      <c r="P31" s="1026"/>
      <c r="Q31" s="1032">
        <v>942</v>
      </c>
      <c r="R31" s="1033"/>
      <c r="S31" s="1033"/>
      <c r="T31" s="1033"/>
      <c r="U31" s="1033"/>
      <c r="V31" s="1033">
        <v>940</v>
      </c>
      <c r="W31" s="1033"/>
      <c r="X31" s="1033"/>
      <c r="Y31" s="1033"/>
      <c r="Z31" s="1033"/>
      <c r="AA31" s="1033">
        <v>2</v>
      </c>
      <c r="AB31" s="1033"/>
      <c r="AC31" s="1033"/>
      <c r="AD31" s="1033"/>
      <c r="AE31" s="1034"/>
      <c r="AF31" s="1029">
        <v>2</v>
      </c>
      <c r="AG31" s="1030"/>
      <c r="AH31" s="1030"/>
      <c r="AI31" s="1030"/>
      <c r="AJ31" s="1031"/>
      <c r="AK31" s="974">
        <v>195</v>
      </c>
      <c r="AL31" s="965"/>
      <c r="AM31" s="965"/>
      <c r="AN31" s="965"/>
      <c r="AO31" s="965"/>
      <c r="AP31" s="965" t="s">
        <v>321</v>
      </c>
      <c r="AQ31" s="965"/>
      <c r="AR31" s="965"/>
      <c r="AS31" s="965"/>
      <c r="AT31" s="965"/>
      <c r="AU31" s="965" t="s">
        <v>321</v>
      </c>
      <c r="AV31" s="965"/>
      <c r="AW31" s="965"/>
      <c r="AX31" s="965"/>
      <c r="AY31" s="965"/>
      <c r="AZ31" s="1035" t="s">
        <v>321</v>
      </c>
      <c r="BA31" s="1035"/>
      <c r="BB31" s="1035"/>
      <c r="BC31" s="1035"/>
      <c r="BD31" s="1035"/>
      <c r="BE31" s="966"/>
      <c r="BF31" s="966"/>
      <c r="BG31" s="966"/>
      <c r="BH31" s="966"/>
      <c r="BI31" s="967"/>
      <c r="BJ31" s="91"/>
      <c r="BK31" s="91"/>
      <c r="BL31" s="91"/>
      <c r="BM31" s="91"/>
      <c r="BN31" s="91"/>
      <c r="BO31" s="100"/>
      <c r="BP31" s="100"/>
      <c r="BQ31" s="97">
        <v>25</v>
      </c>
      <c r="BR31" s="98"/>
      <c r="BS31" s="986"/>
      <c r="BT31" s="987"/>
      <c r="BU31" s="987"/>
      <c r="BV31" s="987"/>
      <c r="BW31" s="987"/>
      <c r="BX31" s="987"/>
      <c r="BY31" s="987"/>
      <c r="BZ31" s="987"/>
      <c r="CA31" s="987"/>
      <c r="CB31" s="987"/>
      <c r="CC31" s="987"/>
      <c r="CD31" s="987"/>
      <c r="CE31" s="987"/>
      <c r="CF31" s="987"/>
      <c r="CG31" s="1008"/>
      <c r="CH31" s="983"/>
      <c r="CI31" s="984"/>
      <c r="CJ31" s="984"/>
      <c r="CK31" s="984"/>
      <c r="CL31" s="985"/>
      <c r="CM31" s="983"/>
      <c r="CN31" s="984"/>
      <c r="CO31" s="984"/>
      <c r="CP31" s="984"/>
      <c r="CQ31" s="985"/>
      <c r="CR31" s="983"/>
      <c r="CS31" s="984"/>
      <c r="CT31" s="984"/>
      <c r="CU31" s="984"/>
      <c r="CV31" s="985"/>
      <c r="CW31" s="983"/>
      <c r="CX31" s="984"/>
      <c r="CY31" s="984"/>
      <c r="CZ31" s="984"/>
      <c r="DA31" s="985"/>
      <c r="DB31" s="983"/>
      <c r="DC31" s="984"/>
      <c r="DD31" s="984"/>
      <c r="DE31" s="984"/>
      <c r="DF31" s="985"/>
      <c r="DG31" s="983"/>
      <c r="DH31" s="984"/>
      <c r="DI31" s="984"/>
      <c r="DJ31" s="984"/>
      <c r="DK31" s="985"/>
      <c r="DL31" s="983"/>
      <c r="DM31" s="984"/>
      <c r="DN31" s="984"/>
      <c r="DO31" s="984"/>
      <c r="DP31" s="985"/>
      <c r="DQ31" s="983"/>
      <c r="DR31" s="984"/>
      <c r="DS31" s="984"/>
      <c r="DT31" s="984"/>
      <c r="DU31" s="985"/>
      <c r="DV31" s="986"/>
      <c r="DW31" s="987"/>
      <c r="DX31" s="987"/>
      <c r="DY31" s="987"/>
      <c r="DZ31" s="988"/>
      <c r="EA31" s="89"/>
    </row>
    <row r="32" spans="1:131" ht="26.25" customHeight="1" x14ac:dyDescent="0.15">
      <c r="A32" s="101">
        <v>5</v>
      </c>
      <c r="B32" s="1024" t="s">
        <v>342</v>
      </c>
      <c r="C32" s="1025"/>
      <c r="D32" s="1025"/>
      <c r="E32" s="1025"/>
      <c r="F32" s="1025"/>
      <c r="G32" s="1025"/>
      <c r="H32" s="1025"/>
      <c r="I32" s="1025"/>
      <c r="J32" s="1025"/>
      <c r="K32" s="1025"/>
      <c r="L32" s="1025"/>
      <c r="M32" s="1025"/>
      <c r="N32" s="1025"/>
      <c r="O32" s="1025"/>
      <c r="P32" s="1026"/>
      <c r="Q32" s="1032">
        <v>8435</v>
      </c>
      <c r="R32" s="1033"/>
      <c r="S32" s="1033"/>
      <c r="T32" s="1033"/>
      <c r="U32" s="1033"/>
      <c r="V32" s="1033">
        <v>8529</v>
      </c>
      <c r="W32" s="1033"/>
      <c r="X32" s="1033"/>
      <c r="Y32" s="1033"/>
      <c r="Z32" s="1033"/>
      <c r="AA32" s="1033">
        <v>-94</v>
      </c>
      <c r="AB32" s="1033"/>
      <c r="AC32" s="1033"/>
      <c r="AD32" s="1033"/>
      <c r="AE32" s="1034"/>
      <c r="AF32" s="1029">
        <v>3998</v>
      </c>
      <c r="AG32" s="1030"/>
      <c r="AH32" s="1030"/>
      <c r="AI32" s="1030"/>
      <c r="AJ32" s="1031"/>
      <c r="AK32" s="974">
        <v>1037</v>
      </c>
      <c r="AL32" s="965"/>
      <c r="AM32" s="965"/>
      <c r="AN32" s="965"/>
      <c r="AO32" s="965"/>
      <c r="AP32" s="965">
        <v>2649</v>
      </c>
      <c r="AQ32" s="965"/>
      <c r="AR32" s="965"/>
      <c r="AS32" s="965"/>
      <c r="AT32" s="965"/>
      <c r="AU32" s="965">
        <v>1600</v>
      </c>
      <c r="AV32" s="965"/>
      <c r="AW32" s="965"/>
      <c r="AX32" s="965"/>
      <c r="AY32" s="965"/>
      <c r="AZ32" s="1035" t="s">
        <v>321</v>
      </c>
      <c r="BA32" s="1035"/>
      <c r="BB32" s="1035"/>
      <c r="BC32" s="1035"/>
      <c r="BD32" s="1035"/>
      <c r="BE32" s="966" t="s">
        <v>343</v>
      </c>
      <c r="BF32" s="966"/>
      <c r="BG32" s="966"/>
      <c r="BH32" s="966"/>
      <c r="BI32" s="967"/>
      <c r="BJ32" s="91"/>
      <c r="BK32" s="91"/>
      <c r="BL32" s="91"/>
      <c r="BM32" s="91"/>
      <c r="BN32" s="91"/>
      <c r="BO32" s="100"/>
      <c r="BP32" s="100"/>
      <c r="BQ32" s="97">
        <v>26</v>
      </c>
      <c r="BR32" s="98"/>
      <c r="BS32" s="986"/>
      <c r="BT32" s="987"/>
      <c r="BU32" s="987"/>
      <c r="BV32" s="987"/>
      <c r="BW32" s="987"/>
      <c r="BX32" s="987"/>
      <c r="BY32" s="987"/>
      <c r="BZ32" s="987"/>
      <c r="CA32" s="987"/>
      <c r="CB32" s="987"/>
      <c r="CC32" s="987"/>
      <c r="CD32" s="987"/>
      <c r="CE32" s="987"/>
      <c r="CF32" s="987"/>
      <c r="CG32" s="1008"/>
      <c r="CH32" s="983"/>
      <c r="CI32" s="984"/>
      <c r="CJ32" s="984"/>
      <c r="CK32" s="984"/>
      <c r="CL32" s="985"/>
      <c r="CM32" s="983"/>
      <c r="CN32" s="984"/>
      <c r="CO32" s="984"/>
      <c r="CP32" s="984"/>
      <c r="CQ32" s="985"/>
      <c r="CR32" s="983"/>
      <c r="CS32" s="984"/>
      <c r="CT32" s="984"/>
      <c r="CU32" s="984"/>
      <c r="CV32" s="985"/>
      <c r="CW32" s="983"/>
      <c r="CX32" s="984"/>
      <c r="CY32" s="984"/>
      <c r="CZ32" s="984"/>
      <c r="DA32" s="985"/>
      <c r="DB32" s="983"/>
      <c r="DC32" s="984"/>
      <c r="DD32" s="984"/>
      <c r="DE32" s="984"/>
      <c r="DF32" s="985"/>
      <c r="DG32" s="983"/>
      <c r="DH32" s="984"/>
      <c r="DI32" s="984"/>
      <c r="DJ32" s="984"/>
      <c r="DK32" s="985"/>
      <c r="DL32" s="983"/>
      <c r="DM32" s="984"/>
      <c r="DN32" s="984"/>
      <c r="DO32" s="984"/>
      <c r="DP32" s="985"/>
      <c r="DQ32" s="983"/>
      <c r="DR32" s="984"/>
      <c r="DS32" s="984"/>
      <c r="DT32" s="984"/>
      <c r="DU32" s="985"/>
      <c r="DV32" s="986"/>
      <c r="DW32" s="987"/>
      <c r="DX32" s="987"/>
      <c r="DY32" s="987"/>
      <c r="DZ32" s="988"/>
      <c r="EA32" s="89"/>
    </row>
    <row r="33" spans="1:131" ht="26.25" customHeight="1" x14ac:dyDescent="0.15">
      <c r="A33" s="101">
        <v>6</v>
      </c>
      <c r="B33" s="1024" t="s">
        <v>344</v>
      </c>
      <c r="C33" s="1025"/>
      <c r="D33" s="1025"/>
      <c r="E33" s="1025"/>
      <c r="F33" s="1025"/>
      <c r="G33" s="1025"/>
      <c r="H33" s="1025"/>
      <c r="I33" s="1025"/>
      <c r="J33" s="1025"/>
      <c r="K33" s="1025"/>
      <c r="L33" s="1025"/>
      <c r="M33" s="1025"/>
      <c r="N33" s="1025"/>
      <c r="O33" s="1025"/>
      <c r="P33" s="1026"/>
      <c r="Q33" s="1032">
        <v>1393</v>
      </c>
      <c r="R33" s="1033"/>
      <c r="S33" s="1033"/>
      <c r="T33" s="1033"/>
      <c r="U33" s="1033"/>
      <c r="V33" s="1033">
        <v>1148</v>
      </c>
      <c r="W33" s="1033"/>
      <c r="X33" s="1033"/>
      <c r="Y33" s="1033"/>
      <c r="Z33" s="1033"/>
      <c r="AA33" s="1033">
        <v>245</v>
      </c>
      <c r="AB33" s="1033"/>
      <c r="AC33" s="1033"/>
      <c r="AD33" s="1033"/>
      <c r="AE33" s="1034"/>
      <c r="AF33" s="1029">
        <v>1422</v>
      </c>
      <c r="AG33" s="1030"/>
      <c r="AH33" s="1030"/>
      <c r="AI33" s="1030"/>
      <c r="AJ33" s="1031"/>
      <c r="AK33" s="974">
        <v>89</v>
      </c>
      <c r="AL33" s="965"/>
      <c r="AM33" s="965"/>
      <c r="AN33" s="965"/>
      <c r="AO33" s="965"/>
      <c r="AP33" s="965">
        <v>5360</v>
      </c>
      <c r="AQ33" s="965"/>
      <c r="AR33" s="965"/>
      <c r="AS33" s="965"/>
      <c r="AT33" s="965"/>
      <c r="AU33" s="965">
        <v>375</v>
      </c>
      <c r="AV33" s="965"/>
      <c r="AW33" s="965"/>
      <c r="AX33" s="965"/>
      <c r="AY33" s="965"/>
      <c r="AZ33" s="1035" t="s">
        <v>321</v>
      </c>
      <c r="BA33" s="1035"/>
      <c r="BB33" s="1035"/>
      <c r="BC33" s="1035"/>
      <c r="BD33" s="1035"/>
      <c r="BE33" s="966" t="s">
        <v>343</v>
      </c>
      <c r="BF33" s="966"/>
      <c r="BG33" s="966"/>
      <c r="BH33" s="966"/>
      <c r="BI33" s="967"/>
      <c r="BJ33" s="91"/>
      <c r="BK33" s="91"/>
      <c r="BL33" s="91"/>
      <c r="BM33" s="91"/>
      <c r="BN33" s="91"/>
      <c r="BO33" s="100"/>
      <c r="BP33" s="100"/>
      <c r="BQ33" s="97">
        <v>27</v>
      </c>
      <c r="BR33" s="98"/>
      <c r="BS33" s="986"/>
      <c r="BT33" s="987"/>
      <c r="BU33" s="987"/>
      <c r="BV33" s="987"/>
      <c r="BW33" s="987"/>
      <c r="BX33" s="987"/>
      <c r="BY33" s="987"/>
      <c r="BZ33" s="987"/>
      <c r="CA33" s="987"/>
      <c r="CB33" s="987"/>
      <c r="CC33" s="987"/>
      <c r="CD33" s="987"/>
      <c r="CE33" s="987"/>
      <c r="CF33" s="987"/>
      <c r="CG33" s="1008"/>
      <c r="CH33" s="983"/>
      <c r="CI33" s="984"/>
      <c r="CJ33" s="984"/>
      <c r="CK33" s="984"/>
      <c r="CL33" s="985"/>
      <c r="CM33" s="983"/>
      <c r="CN33" s="984"/>
      <c r="CO33" s="984"/>
      <c r="CP33" s="984"/>
      <c r="CQ33" s="985"/>
      <c r="CR33" s="983"/>
      <c r="CS33" s="984"/>
      <c r="CT33" s="984"/>
      <c r="CU33" s="984"/>
      <c r="CV33" s="985"/>
      <c r="CW33" s="983"/>
      <c r="CX33" s="984"/>
      <c r="CY33" s="984"/>
      <c r="CZ33" s="984"/>
      <c r="DA33" s="985"/>
      <c r="DB33" s="983"/>
      <c r="DC33" s="984"/>
      <c r="DD33" s="984"/>
      <c r="DE33" s="984"/>
      <c r="DF33" s="985"/>
      <c r="DG33" s="983"/>
      <c r="DH33" s="984"/>
      <c r="DI33" s="984"/>
      <c r="DJ33" s="984"/>
      <c r="DK33" s="985"/>
      <c r="DL33" s="983"/>
      <c r="DM33" s="984"/>
      <c r="DN33" s="984"/>
      <c r="DO33" s="984"/>
      <c r="DP33" s="985"/>
      <c r="DQ33" s="983"/>
      <c r="DR33" s="984"/>
      <c r="DS33" s="984"/>
      <c r="DT33" s="984"/>
      <c r="DU33" s="985"/>
      <c r="DV33" s="986"/>
      <c r="DW33" s="987"/>
      <c r="DX33" s="987"/>
      <c r="DY33" s="987"/>
      <c r="DZ33" s="988"/>
      <c r="EA33" s="89"/>
    </row>
    <row r="34" spans="1:131" ht="26.25" customHeight="1" x14ac:dyDescent="0.15">
      <c r="A34" s="101">
        <v>7</v>
      </c>
      <c r="B34" s="1024" t="s">
        <v>345</v>
      </c>
      <c r="C34" s="1025"/>
      <c r="D34" s="1025"/>
      <c r="E34" s="1025"/>
      <c r="F34" s="1025"/>
      <c r="G34" s="1025"/>
      <c r="H34" s="1025"/>
      <c r="I34" s="1025"/>
      <c r="J34" s="1025"/>
      <c r="K34" s="1025"/>
      <c r="L34" s="1025"/>
      <c r="M34" s="1025"/>
      <c r="N34" s="1025"/>
      <c r="O34" s="1025"/>
      <c r="P34" s="1026"/>
      <c r="Q34" s="1032">
        <v>2405</v>
      </c>
      <c r="R34" s="1033"/>
      <c r="S34" s="1033"/>
      <c r="T34" s="1033"/>
      <c r="U34" s="1033"/>
      <c r="V34" s="1033">
        <v>2262</v>
      </c>
      <c r="W34" s="1033"/>
      <c r="X34" s="1033"/>
      <c r="Y34" s="1033"/>
      <c r="Z34" s="1033"/>
      <c r="AA34" s="1033">
        <v>143</v>
      </c>
      <c r="AB34" s="1033"/>
      <c r="AC34" s="1033"/>
      <c r="AD34" s="1033"/>
      <c r="AE34" s="1034"/>
      <c r="AF34" s="1029">
        <v>283</v>
      </c>
      <c r="AG34" s="1030"/>
      <c r="AH34" s="1030"/>
      <c r="AI34" s="1030"/>
      <c r="AJ34" s="1031"/>
      <c r="AK34" s="974">
        <v>736</v>
      </c>
      <c r="AL34" s="965"/>
      <c r="AM34" s="965"/>
      <c r="AN34" s="965"/>
      <c r="AO34" s="965"/>
      <c r="AP34" s="965">
        <v>13332</v>
      </c>
      <c r="AQ34" s="965"/>
      <c r="AR34" s="965"/>
      <c r="AS34" s="965"/>
      <c r="AT34" s="965"/>
      <c r="AU34" s="965">
        <v>6759</v>
      </c>
      <c r="AV34" s="965"/>
      <c r="AW34" s="965"/>
      <c r="AX34" s="965"/>
      <c r="AY34" s="965"/>
      <c r="AZ34" s="1035" t="s">
        <v>321</v>
      </c>
      <c r="BA34" s="1035"/>
      <c r="BB34" s="1035"/>
      <c r="BC34" s="1035"/>
      <c r="BD34" s="1035"/>
      <c r="BE34" s="966" t="s">
        <v>343</v>
      </c>
      <c r="BF34" s="966"/>
      <c r="BG34" s="966"/>
      <c r="BH34" s="966"/>
      <c r="BI34" s="967"/>
      <c r="BJ34" s="91"/>
      <c r="BK34" s="91"/>
      <c r="BL34" s="91"/>
      <c r="BM34" s="91"/>
      <c r="BN34" s="91"/>
      <c r="BO34" s="100"/>
      <c r="BP34" s="100"/>
      <c r="BQ34" s="97">
        <v>28</v>
      </c>
      <c r="BR34" s="98"/>
      <c r="BS34" s="986"/>
      <c r="BT34" s="987"/>
      <c r="BU34" s="987"/>
      <c r="BV34" s="987"/>
      <c r="BW34" s="987"/>
      <c r="BX34" s="987"/>
      <c r="BY34" s="987"/>
      <c r="BZ34" s="987"/>
      <c r="CA34" s="987"/>
      <c r="CB34" s="987"/>
      <c r="CC34" s="987"/>
      <c r="CD34" s="987"/>
      <c r="CE34" s="987"/>
      <c r="CF34" s="987"/>
      <c r="CG34" s="1008"/>
      <c r="CH34" s="983"/>
      <c r="CI34" s="984"/>
      <c r="CJ34" s="984"/>
      <c r="CK34" s="984"/>
      <c r="CL34" s="985"/>
      <c r="CM34" s="983"/>
      <c r="CN34" s="984"/>
      <c r="CO34" s="984"/>
      <c r="CP34" s="984"/>
      <c r="CQ34" s="985"/>
      <c r="CR34" s="983"/>
      <c r="CS34" s="984"/>
      <c r="CT34" s="984"/>
      <c r="CU34" s="984"/>
      <c r="CV34" s="985"/>
      <c r="CW34" s="983"/>
      <c r="CX34" s="984"/>
      <c r="CY34" s="984"/>
      <c r="CZ34" s="984"/>
      <c r="DA34" s="985"/>
      <c r="DB34" s="983"/>
      <c r="DC34" s="984"/>
      <c r="DD34" s="984"/>
      <c r="DE34" s="984"/>
      <c r="DF34" s="985"/>
      <c r="DG34" s="983"/>
      <c r="DH34" s="984"/>
      <c r="DI34" s="984"/>
      <c r="DJ34" s="984"/>
      <c r="DK34" s="985"/>
      <c r="DL34" s="983"/>
      <c r="DM34" s="984"/>
      <c r="DN34" s="984"/>
      <c r="DO34" s="984"/>
      <c r="DP34" s="985"/>
      <c r="DQ34" s="983"/>
      <c r="DR34" s="984"/>
      <c r="DS34" s="984"/>
      <c r="DT34" s="984"/>
      <c r="DU34" s="985"/>
      <c r="DV34" s="986"/>
      <c r="DW34" s="987"/>
      <c r="DX34" s="987"/>
      <c r="DY34" s="987"/>
      <c r="DZ34" s="988"/>
      <c r="EA34" s="89"/>
    </row>
    <row r="35" spans="1:131" ht="26.25" customHeight="1" x14ac:dyDescent="0.15">
      <c r="A35" s="101">
        <v>8</v>
      </c>
      <c r="B35" s="1024" t="s">
        <v>346</v>
      </c>
      <c r="C35" s="1025"/>
      <c r="D35" s="1025"/>
      <c r="E35" s="1025"/>
      <c r="F35" s="1025"/>
      <c r="G35" s="1025"/>
      <c r="H35" s="1025"/>
      <c r="I35" s="1025"/>
      <c r="J35" s="1025"/>
      <c r="K35" s="1025"/>
      <c r="L35" s="1025"/>
      <c r="M35" s="1025"/>
      <c r="N35" s="1025"/>
      <c r="O35" s="1025"/>
      <c r="P35" s="1026"/>
      <c r="Q35" s="1032">
        <v>21</v>
      </c>
      <c r="R35" s="1033"/>
      <c r="S35" s="1033"/>
      <c r="T35" s="1033"/>
      <c r="U35" s="1033"/>
      <c r="V35" s="1033">
        <v>21</v>
      </c>
      <c r="W35" s="1033"/>
      <c r="X35" s="1033"/>
      <c r="Y35" s="1033"/>
      <c r="Z35" s="1033"/>
      <c r="AA35" s="1033">
        <v>0</v>
      </c>
      <c r="AB35" s="1033"/>
      <c r="AC35" s="1033"/>
      <c r="AD35" s="1033"/>
      <c r="AE35" s="1034"/>
      <c r="AF35" s="1029">
        <v>0</v>
      </c>
      <c r="AG35" s="1030"/>
      <c r="AH35" s="1030"/>
      <c r="AI35" s="1030"/>
      <c r="AJ35" s="1031"/>
      <c r="AK35" s="974" t="s">
        <v>321</v>
      </c>
      <c r="AL35" s="965"/>
      <c r="AM35" s="965"/>
      <c r="AN35" s="965"/>
      <c r="AO35" s="965"/>
      <c r="AP35" s="965">
        <v>3</v>
      </c>
      <c r="AQ35" s="965"/>
      <c r="AR35" s="965"/>
      <c r="AS35" s="965"/>
      <c r="AT35" s="965"/>
      <c r="AU35" s="965" t="s">
        <v>321</v>
      </c>
      <c r="AV35" s="965"/>
      <c r="AW35" s="965"/>
      <c r="AX35" s="965"/>
      <c r="AY35" s="965"/>
      <c r="AZ35" s="1035" t="s">
        <v>321</v>
      </c>
      <c r="BA35" s="1035"/>
      <c r="BB35" s="1035"/>
      <c r="BC35" s="1035"/>
      <c r="BD35" s="1035"/>
      <c r="BE35" s="966" t="s">
        <v>347</v>
      </c>
      <c r="BF35" s="966"/>
      <c r="BG35" s="966"/>
      <c r="BH35" s="966"/>
      <c r="BI35" s="967"/>
      <c r="BJ35" s="91"/>
      <c r="BK35" s="91"/>
      <c r="BL35" s="91"/>
      <c r="BM35" s="91"/>
      <c r="BN35" s="91"/>
      <c r="BO35" s="100"/>
      <c r="BP35" s="100"/>
      <c r="BQ35" s="97">
        <v>29</v>
      </c>
      <c r="BR35" s="98"/>
      <c r="BS35" s="986"/>
      <c r="BT35" s="987"/>
      <c r="BU35" s="987"/>
      <c r="BV35" s="987"/>
      <c r="BW35" s="987"/>
      <c r="BX35" s="987"/>
      <c r="BY35" s="987"/>
      <c r="BZ35" s="987"/>
      <c r="CA35" s="987"/>
      <c r="CB35" s="987"/>
      <c r="CC35" s="987"/>
      <c r="CD35" s="987"/>
      <c r="CE35" s="987"/>
      <c r="CF35" s="987"/>
      <c r="CG35" s="1008"/>
      <c r="CH35" s="983"/>
      <c r="CI35" s="984"/>
      <c r="CJ35" s="984"/>
      <c r="CK35" s="984"/>
      <c r="CL35" s="985"/>
      <c r="CM35" s="983"/>
      <c r="CN35" s="984"/>
      <c r="CO35" s="984"/>
      <c r="CP35" s="984"/>
      <c r="CQ35" s="985"/>
      <c r="CR35" s="983"/>
      <c r="CS35" s="984"/>
      <c r="CT35" s="984"/>
      <c r="CU35" s="984"/>
      <c r="CV35" s="985"/>
      <c r="CW35" s="983"/>
      <c r="CX35" s="984"/>
      <c r="CY35" s="984"/>
      <c r="CZ35" s="984"/>
      <c r="DA35" s="985"/>
      <c r="DB35" s="983"/>
      <c r="DC35" s="984"/>
      <c r="DD35" s="984"/>
      <c r="DE35" s="984"/>
      <c r="DF35" s="985"/>
      <c r="DG35" s="983"/>
      <c r="DH35" s="984"/>
      <c r="DI35" s="984"/>
      <c r="DJ35" s="984"/>
      <c r="DK35" s="985"/>
      <c r="DL35" s="983"/>
      <c r="DM35" s="984"/>
      <c r="DN35" s="984"/>
      <c r="DO35" s="984"/>
      <c r="DP35" s="985"/>
      <c r="DQ35" s="983"/>
      <c r="DR35" s="984"/>
      <c r="DS35" s="984"/>
      <c r="DT35" s="984"/>
      <c r="DU35" s="985"/>
      <c r="DV35" s="986"/>
      <c r="DW35" s="987"/>
      <c r="DX35" s="987"/>
      <c r="DY35" s="987"/>
      <c r="DZ35" s="988"/>
      <c r="EA35" s="89"/>
    </row>
    <row r="36" spans="1:131" ht="26.25" customHeight="1" x14ac:dyDescent="0.15">
      <c r="A36" s="101">
        <v>9</v>
      </c>
      <c r="B36" s="1024" t="s">
        <v>348</v>
      </c>
      <c r="C36" s="1025"/>
      <c r="D36" s="1025"/>
      <c r="E36" s="1025"/>
      <c r="F36" s="1025"/>
      <c r="G36" s="1025"/>
      <c r="H36" s="1025"/>
      <c r="I36" s="1025"/>
      <c r="J36" s="1025"/>
      <c r="K36" s="1025"/>
      <c r="L36" s="1025"/>
      <c r="M36" s="1025"/>
      <c r="N36" s="1025"/>
      <c r="O36" s="1025"/>
      <c r="P36" s="1026"/>
      <c r="Q36" s="1032">
        <v>399</v>
      </c>
      <c r="R36" s="1033"/>
      <c r="S36" s="1033"/>
      <c r="T36" s="1033"/>
      <c r="U36" s="1033"/>
      <c r="V36" s="1033">
        <v>399</v>
      </c>
      <c r="W36" s="1033"/>
      <c r="X36" s="1033"/>
      <c r="Y36" s="1033"/>
      <c r="Z36" s="1033"/>
      <c r="AA36" s="1033" t="s">
        <v>321</v>
      </c>
      <c r="AB36" s="1033"/>
      <c r="AC36" s="1033"/>
      <c r="AD36" s="1033"/>
      <c r="AE36" s="1034"/>
      <c r="AF36" s="1029" t="s">
        <v>64</v>
      </c>
      <c r="AG36" s="1030"/>
      <c r="AH36" s="1030"/>
      <c r="AI36" s="1030"/>
      <c r="AJ36" s="1031"/>
      <c r="AK36" s="974">
        <v>38</v>
      </c>
      <c r="AL36" s="965"/>
      <c r="AM36" s="965"/>
      <c r="AN36" s="965"/>
      <c r="AO36" s="965"/>
      <c r="AP36" s="965" t="s">
        <v>321</v>
      </c>
      <c r="AQ36" s="965"/>
      <c r="AR36" s="965"/>
      <c r="AS36" s="965"/>
      <c r="AT36" s="965"/>
      <c r="AU36" s="965" t="s">
        <v>321</v>
      </c>
      <c r="AV36" s="965"/>
      <c r="AW36" s="965"/>
      <c r="AX36" s="965"/>
      <c r="AY36" s="965"/>
      <c r="AZ36" s="1035" t="s">
        <v>321</v>
      </c>
      <c r="BA36" s="1035"/>
      <c r="BB36" s="1035"/>
      <c r="BC36" s="1035"/>
      <c r="BD36" s="1035"/>
      <c r="BE36" s="966" t="s">
        <v>347</v>
      </c>
      <c r="BF36" s="966"/>
      <c r="BG36" s="966"/>
      <c r="BH36" s="966"/>
      <c r="BI36" s="967"/>
      <c r="BJ36" s="91"/>
      <c r="BK36" s="91"/>
      <c r="BL36" s="91"/>
      <c r="BM36" s="91"/>
      <c r="BN36" s="91"/>
      <c r="BO36" s="100"/>
      <c r="BP36" s="100"/>
      <c r="BQ36" s="97">
        <v>30</v>
      </c>
      <c r="BR36" s="98"/>
      <c r="BS36" s="986"/>
      <c r="BT36" s="987"/>
      <c r="BU36" s="987"/>
      <c r="BV36" s="987"/>
      <c r="BW36" s="987"/>
      <c r="BX36" s="987"/>
      <c r="BY36" s="987"/>
      <c r="BZ36" s="987"/>
      <c r="CA36" s="987"/>
      <c r="CB36" s="987"/>
      <c r="CC36" s="987"/>
      <c r="CD36" s="987"/>
      <c r="CE36" s="987"/>
      <c r="CF36" s="987"/>
      <c r="CG36" s="1008"/>
      <c r="CH36" s="983"/>
      <c r="CI36" s="984"/>
      <c r="CJ36" s="984"/>
      <c r="CK36" s="984"/>
      <c r="CL36" s="985"/>
      <c r="CM36" s="983"/>
      <c r="CN36" s="984"/>
      <c r="CO36" s="984"/>
      <c r="CP36" s="984"/>
      <c r="CQ36" s="985"/>
      <c r="CR36" s="983"/>
      <c r="CS36" s="984"/>
      <c r="CT36" s="984"/>
      <c r="CU36" s="984"/>
      <c r="CV36" s="985"/>
      <c r="CW36" s="983"/>
      <c r="CX36" s="984"/>
      <c r="CY36" s="984"/>
      <c r="CZ36" s="984"/>
      <c r="DA36" s="985"/>
      <c r="DB36" s="983"/>
      <c r="DC36" s="984"/>
      <c r="DD36" s="984"/>
      <c r="DE36" s="984"/>
      <c r="DF36" s="985"/>
      <c r="DG36" s="983"/>
      <c r="DH36" s="984"/>
      <c r="DI36" s="984"/>
      <c r="DJ36" s="984"/>
      <c r="DK36" s="985"/>
      <c r="DL36" s="983"/>
      <c r="DM36" s="984"/>
      <c r="DN36" s="984"/>
      <c r="DO36" s="984"/>
      <c r="DP36" s="985"/>
      <c r="DQ36" s="983"/>
      <c r="DR36" s="984"/>
      <c r="DS36" s="984"/>
      <c r="DT36" s="984"/>
      <c r="DU36" s="985"/>
      <c r="DV36" s="986"/>
      <c r="DW36" s="987"/>
      <c r="DX36" s="987"/>
      <c r="DY36" s="987"/>
      <c r="DZ36" s="988"/>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86"/>
      <c r="BT37" s="987"/>
      <c r="BU37" s="987"/>
      <c r="BV37" s="987"/>
      <c r="BW37" s="987"/>
      <c r="BX37" s="987"/>
      <c r="BY37" s="987"/>
      <c r="BZ37" s="987"/>
      <c r="CA37" s="987"/>
      <c r="CB37" s="987"/>
      <c r="CC37" s="987"/>
      <c r="CD37" s="987"/>
      <c r="CE37" s="987"/>
      <c r="CF37" s="987"/>
      <c r="CG37" s="1008"/>
      <c r="CH37" s="983"/>
      <c r="CI37" s="984"/>
      <c r="CJ37" s="984"/>
      <c r="CK37" s="984"/>
      <c r="CL37" s="985"/>
      <c r="CM37" s="983"/>
      <c r="CN37" s="984"/>
      <c r="CO37" s="984"/>
      <c r="CP37" s="984"/>
      <c r="CQ37" s="985"/>
      <c r="CR37" s="983"/>
      <c r="CS37" s="984"/>
      <c r="CT37" s="984"/>
      <c r="CU37" s="984"/>
      <c r="CV37" s="985"/>
      <c r="CW37" s="983"/>
      <c r="CX37" s="984"/>
      <c r="CY37" s="984"/>
      <c r="CZ37" s="984"/>
      <c r="DA37" s="985"/>
      <c r="DB37" s="983"/>
      <c r="DC37" s="984"/>
      <c r="DD37" s="984"/>
      <c r="DE37" s="984"/>
      <c r="DF37" s="985"/>
      <c r="DG37" s="983"/>
      <c r="DH37" s="984"/>
      <c r="DI37" s="984"/>
      <c r="DJ37" s="984"/>
      <c r="DK37" s="985"/>
      <c r="DL37" s="983"/>
      <c r="DM37" s="984"/>
      <c r="DN37" s="984"/>
      <c r="DO37" s="984"/>
      <c r="DP37" s="985"/>
      <c r="DQ37" s="983"/>
      <c r="DR37" s="984"/>
      <c r="DS37" s="984"/>
      <c r="DT37" s="984"/>
      <c r="DU37" s="985"/>
      <c r="DV37" s="986"/>
      <c r="DW37" s="987"/>
      <c r="DX37" s="987"/>
      <c r="DY37" s="987"/>
      <c r="DZ37" s="988"/>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86"/>
      <c r="BT38" s="987"/>
      <c r="BU38" s="987"/>
      <c r="BV38" s="987"/>
      <c r="BW38" s="987"/>
      <c r="BX38" s="987"/>
      <c r="BY38" s="987"/>
      <c r="BZ38" s="987"/>
      <c r="CA38" s="987"/>
      <c r="CB38" s="987"/>
      <c r="CC38" s="987"/>
      <c r="CD38" s="987"/>
      <c r="CE38" s="987"/>
      <c r="CF38" s="987"/>
      <c r="CG38" s="1008"/>
      <c r="CH38" s="983"/>
      <c r="CI38" s="984"/>
      <c r="CJ38" s="984"/>
      <c r="CK38" s="984"/>
      <c r="CL38" s="985"/>
      <c r="CM38" s="983"/>
      <c r="CN38" s="984"/>
      <c r="CO38" s="984"/>
      <c r="CP38" s="984"/>
      <c r="CQ38" s="985"/>
      <c r="CR38" s="983"/>
      <c r="CS38" s="984"/>
      <c r="CT38" s="984"/>
      <c r="CU38" s="984"/>
      <c r="CV38" s="985"/>
      <c r="CW38" s="983"/>
      <c r="CX38" s="984"/>
      <c r="CY38" s="984"/>
      <c r="CZ38" s="984"/>
      <c r="DA38" s="985"/>
      <c r="DB38" s="983"/>
      <c r="DC38" s="984"/>
      <c r="DD38" s="984"/>
      <c r="DE38" s="984"/>
      <c r="DF38" s="985"/>
      <c r="DG38" s="983"/>
      <c r="DH38" s="984"/>
      <c r="DI38" s="984"/>
      <c r="DJ38" s="984"/>
      <c r="DK38" s="985"/>
      <c r="DL38" s="983"/>
      <c r="DM38" s="984"/>
      <c r="DN38" s="984"/>
      <c r="DO38" s="984"/>
      <c r="DP38" s="985"/>
      <c r="DQ38" s="983"/>
      <c r="DR38" s="984"/>
      <c r="DS38" s="984"/>
      <c r="DT38" s="984"/>
      <c r="DU38" s="985"/>
      <c r="DV38" s="986"/>
      <c r="DW38" s="987"/>
      <c r="DX38" s="987"/>
      <c r="DY38" s="987"/>
      <c r="DZ38" s="988"/>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86"/>
      <c r="BT39" s="987"/>
      <c r="BU39" s="987"/>
      <c r="BV39" s="987"/>
      <c r="BW39" s="987"/>
      <c r="BX39" s="987"/>
      <c r="BY39" s="987"/>
      <c r="BZ39" s="987"/>
      <c r="CA39" s="987"/>
      <c r="CB39" s="987"/>
      <c r="CC39" s="987"/>
      <c r="CD39" s="987"/>
      <c r="CE39" s="987"/>
      <c r="CF39" s="987"/>
      <c r="CG39" s="1008"/>
      <c r="CH39" s="983"/>
      <c r="CI39" s="984"/>
      <c r="CJ39" s="984"/>
      <c r="CK39" s="984"/>
      <c r="CL39" s="985"/>
      <c r="CM39" s="983"/>
      <c r="CN39" s="984"/>
      <c r="CO39" s="984"/>
      <c r="CP39" s="984"/>
      <c r="CQ39" s="985"/>
      <c r="CR39" s="983"/>
      <c r="CS39" s="984"/>
      <c r="CT39" s="984"/>
      <c r="CU39" s="984"/>
      <c r="CV39" s="985"/>
      <c r="CW39" s="983"/>
      <c r="CX39" s="984"/>
      <c r="CY39" s="984"/>
      <c r="CZ39" s="984"/>
      <c r="DA39" s="985"/>
      <c r="DB39" s="983"/>
      <c r="DC39" s="984"/>
      <c r="DD39" s="984"/>
      <c r="DE39" s="984"/>
      <c r="DF39" s="985"/>
      <c r="DG39" s="983"/>
      <c r="DH39" s="984"/>
      <c r="DI39" s="984"/>
      <c r="DJ39" s="984"/>
      <c r="DK39" s="985"/>
      <c r="DL39" s="983"/>
      <c r="DM39" s="984"/>
      <c r="DN39" s="984"/>
      <c r="DO39" s="984"/>
      <c r="DP39" s="985"/>
      <c r="DQ39" s="983"/>
      <c r="DR39" s="984"/>
      <c r="DS39" s="984"/>
      <c r="DT39" s="984"/>
      <c r="DU39" s="985"/>
      <c r="DV39" s="986"/>
      <c r="DW39" s="987"/>
      <c r="DX39" s="987"/>
      <c r="DY39" s="987"/>
      <c r="DZ39" s="988"/>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86"/>
      <c r="BT40" s="987"/>
      <c r="BU40" s="987"/>
      <c r="BV40" s="987"/>
      <c r="BW40" s="987"/>
      <c r="BX40" s="987"/>
      <c r="BY40" s="987"/>
      <c r="BZ40" s="987"/>
      <c r="CA40" s="987"/>
      <c r="CB40" s="987"/>
      <c r="CC40" s="987"/>
      <c r="CD40" s="987"/>
      <c r="CE40" s="987"/>
      <c r="CF40" s="987"/>
      <c r="CG40" s="1008"/>
      <c r="CH40" s="983"/>
      <c r="CI40" s="984"/>
      <c r="CJ40" s="984"/>
      <c r="CK40" s="984"/>
      <c r="CL40" s="985"/>
      <c r="CM40" s="983"/>
      <c r="CN40" s="984"/>
      <c r="CO40" s="984"/>
      <c r="CP40" s="984"/>
      <c r="CQ40" s="985"/>
      <c r="CR40" s="983"/>
      <c r="CS40" s="984"/>
      <c r="CT40" s="984"/>
      <c r="CU40" s="984"/>
      <c r="CV40" s="985"/>
      <c r="CW40" s="983"/>
      <c r="CX40" s="984"/>
      <c r="CY40" s="984"/>
      <c r="CZ40" s="984"/>
      <c r="DA40" s="985"/>
      <c r="DB40" s="983"/>
      <c r="DC40" s="984"/>
      <c r="DD40" s="984"/>
      <c r="DE40" s="984"/>
      <c r="DF40" s="985"/>
      <c r="DG40" s="983"/>
      <c r="DH40" s="984"/>
      <c r="DI40" s="984"/>
      <c r="DJ40" s="984"/>
      <c r="DK40" s="985"/>
      <c r="DL40" s="983"/>
      <c r="DM40" s="984"/>
      <c r="DN40" s="984"/>
      <c r="DO40" s="984"/>
      <c r="DP40" s="985"/>
      <c r="DQ40" s="983"/>
      <c r="DR40" s="984"/>
      <c r="DS40" s="984"/>
      <c r="DT40" s="984"/>
      <c r="DU40" s="985"/>
      <c r="DV40" s="986"/>
      <c r="DW40" s="987"/>
      <c r="DX40" s="987"/>
      <c r="DY40" s="987"/>
      <c r="DZ40" s="988"/>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86"/>
      <c r="BT41" s="987"/>
      <c r="BU41" s="987"/>
      <c r="BV41" s="987"/>
      <c r="BW41" s="987"/>
      <c r="BX41" s="987"/>
      <c r="BY41" s="987"/>
      <c r="BZ41" s="987"/>
      <c r="CA41" s="987"/>
      <c r="CB41" s="987"/>
      <c r="CC41" s="987"/>
      <c r="CD41" s="987"/>
      <c r="CE41" s="987"/>
      <c r="CF41" s="987"/>
      <c r="CG41" s="1008"/>
      <c r="CH41" s="983"/>
      <c r="CI41" s="984"/>
      <c r="CJ41" s="984"/>
      <c r="CK41" s="984"/>
      <c r="CL41" s="985"/>
      <c r="CM41" s="983"/>
      <c r="CN41" s="984"/>
      <c r="CO41" s="984"/>
      <c r="CP41" s="984"/>
      <c r="CQ41" s="985"/>
      <c r="CR41" s="983"/>
      <c r="CS41" s="984"/>
      <c r="CT41" s="984"/>
      <c r="CU41" s="984"/>
      <c r="CV41" s="985"/>
      <c r="CW41" s="983"/>
      <c r="CX41" s="984"/>
      <c r="CY41" s="984"/>
      <c r="CZ41" s="984"/>
      <c r="DA41" s="985"/>
      <c r="DB41" s="983"/>
      <c r="DC41" s="984"/>
      <c r="DD41" s="984"/>
      <c r="DE41" s="984"/>
      <c r="DF41" s="985"/>
      <c r="DG41" s="983"/>
      <c r="DH41" s="984"/>
      <c r="DI41" s="984"/>
      <c r="DJ41" s="984"/>
      <c r="DK41" s="985"/>
      <c r="DL41" s="983"/>
      <c r="DM41" s="984"/>
      <c r="DN41" s="984"/>
      <c r="DO41" s="984"/>
      <c r="DP41" s="985"/>
      <c r="DQ41" s="983"/>
      <c r="DR41" s="984"/>
      <c r="DS41" s="984"/>
      <c r="DT41" s="984"/>
      <c r="DU41" s="985"/>
      <c r="DV41" s="986"/>
      <c r="DW41" s="987"/>
      <c r="DX41" s="987"/>
      <c r="DY41" s="987"/>
      <c r="DZ41" s="988"/>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86"/>
      <c r="BT42" s="987"/>
      <c r="BU42" s="987"/>
      <c r="BV42" s="987"/>
      <c r="BW42" s="987"/>
      <c r="BX42" s="987"/>
      <c r="BY42" s="987"/>
      <c r="BZ42" s="987"/>
      <c r="CA42" s="987"/>
      <c r="CB42" s="987"/>
      <c r="CC42" s="987"/>
      <c r="CD42" s="987"/>
      <c r="CE42" s="987"/>
      <c r="CF42" s="987"/>
      <c r="CG42" s="1008"/>
      <c r="CH42" s="983"/>
      <c r="CI42" s="984"/>
      <c r="CJ42" s="984"/>
      <c r="CK42" s="984"/>
      <c r="CL42" s="985"/>
      <c r="CM42" s="983"/>
      <c r="CN42" s="984"/>
      <c r="CO42" s="984"/>
      <c r="CP42" s="984"/>
      <c r="CQ42" s="985"/>
      <c r="CR42" s="983"/>
      <c r="CS42" s="984"/>
      <c r="CT42" s="984"/>
      <c r="CU42" s="984"/>
      <c r="CV42" s="985"/>
      <c r="CW42" s="983"/>
      <c r="CX42" s="984"/>
      <c r="CY42" s="984"/>
      <c r="CZ42" s="984"/>
      <c r="DA42" s="985"/>
      <c r="DB42" s="983"/>
      <c r="DC42" s="984"/>
      <c r="DD42" s="984"/>
      <c r="DE42" s="984"/>
      <c r="DF42" s="985"/>
      <c r="DG42" s="983"/>
      <c r="DH42" s="984"/>
      <c r="DI42" s="984"/>
      <c r="DJ42" s="984"/>
      <c r="DK42" s="985"/>
      <c r="DL42" s="983"/>
      <c r="DM42" s="984"/>
      <c r="DN42" s="984"/>
      <c r="DO42" s="984"/>
      <c r="DP42" s="985"/>
      <c r="DQ42" s="983"/>
      <c r="DR42" s="984"/>
      <c r="DS42" s="984"/>
      <c r="DT42" s="984"/>
      <c r="DU42" s="985"/>
      <c r="DV42" s="986"/>
      <c r="DW42" s="987"/>
      <c r="DX42" s="987"/>
      <c r="DY42" s="987"/>
      <c r="DZ42" s="988"/>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86"/>
      <c r="BT43" s="987"/>
      <c r="BU43" s="987"/>
      <c r="BV43" s="987"/>
      <c r="BW43" s="987"/>
      <c r="BX43" s="987"/>
      <c r="BY43" s="987"/>
      <c r="BZ43" s="987"/>
      <c r="CA43" s="987"/>
      <c r="CB43" s="987"/>
      <c r="CC43" s="987"/>
      <c r="CD43" s="987"/>
      <c r="CE43" s="987"/>
      <c r="CF43" s="987"/>
      <c r="CG43" s="1008"/>
      <c r="CH43" s="983"/>
      <c r="CI43" s="984"/>
      <c r="CJ43" s="984"/>
      <c r="CK43" s="984"/>
      <c r="CL43" s="985"/>
      <c r="CM43" s="983"/>
      <c r="CN43" s="984"/>
      <c r="CO43" s="984"/>
      <c r="CP43" s="984"/>
      <c r="CQ43" s="985"/>
      <c r="CR43" s="983"/>
      <c r="CS43" s="984"/>
      <c r="CT43" s="984"/>
      <c r="CU43" s="984"/>
      <c r="CV43" s="985"/>
      <c r="CW43" s="983"/>
      <c r="CX43" s="984"/>
      <c r="CY43" s="984"/>
      <c r="CZ43" s="984"/>
      <c r="DA43" s="985"/>
      <c r="DB43" s="983"/>
      <c r="DC43" s="984"/>
      <c r="DD43" s="984"/>
      <c r="DE43" s="984"/>
      <c r="DF43" s="985"/>
      <c r="DG43" s="983"/>
      <c r="DH43" s="984"/>
      <c r="DI43" s="984"/>
      <c r="DJ43" s="984"/>
      <c r="DK43" s="985"/>
      <c r="DL43" s="983"/>
      <c r="DM43" s="984"/>
      <c r="DN43" s="984"/>
      <c r="DO43" s="984"/>
      <c r="DP43" s="985"/>
      <c r="DQ43" s="983"/>
      <c r="DR43" s="984"/>
      <c r="DS43" s="984"/>
      <c r="DT43" s="984"/>
      <c r="DU43" s="985"/>
      <c r="DV43" s="986"/>
      <c r="DW43" s="987"/>
      <c r="DX43" s="987"/>
      <c r="DY43" s="987"/>
      <c r="DZ43" s="988"/>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86"/>
      <c r="BT44" s="987"/>
      <c r="BU44" s="987"/>
      <c r="BV44" s="987"/>
      <c r="BW44" s="987"/>
      <c r="BX44" s="987"/>
      <c r="BY44" s="987"/>
      <c r="BZ44" s="987"/>
      <c r="CA44" s="987"/>
      <c r="CB44" s="987"/>
      <c r="CC44" s="987"/>
      <c r="CD44" s="987"/>
      <c r="CE44" s="987"/>
      <c r="CF44" s="987"/>
      <c r="CG44" s="1008"/>
      <c r="CH44" s="983"/>
      <c r="CI44" s="984"/>
      <c r="CJ44" s="984"/>
      <c r="CK44" s="984"/>
      <c r="CL44" s="985"/>
      <c r="CM44" s="983"/>
      <c r="CN44" s="984"/>
      <c r="CO44" s="984"/>
      <c r="CP44" s="984"/>
      <c r="CQ44" s="985"/>
      <c r="CR44" s="983"/>
      <c r="CS44" s="984"/>
      <c r="CT44" s="984"/>
      <c r="CU44" s="984"/>
      <c r="CV44" s="985"/>
      <c r="CW44" s="983"/>
      <c r="CX44" s="984"/>
      <c r="CY44" s="984"/>
      <c r="CZ44" s="984"/>
      <c r="DA44" s="985"/>
      <c r="DB44" s="983"/>
      <c r="DC44" s="984"/>
      <c r="DD44" s="984"/>
      <c r="DE44" s="984"/>
      <c r="DF44" s="985"/>
      <c r="DG44" s="983"/>
      <c r="DH44" s="984"/>
      <c r="DI44" s="984"/>
      <c r="DJ44" s="984"/>
      <c r="DK44" s="985"/>
      <c r="DL44" s="983"/>
      <c r="DM44" s="984"/>
      <c r="DN44" s="984"/>
      <c r="DO44" s="984"/>
      <c r="DP44" s="985"/>
      <c r="DQ44" s="983"/>
      <c r="DR44" s="984"/>
      <c r="DS44" s="984"/>
      <c r="DT44" s="984"/>
      <c r="DU44" s="985"/>
      <c r="DV44" s="986"/>
      <c r="DW44" s="987"/>
      <c r="DX44" s="987"/>
      <c r="DY44" s="987"/>
      <c r="DZ44" s="988"/>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86"/>
      <c r="BT45" s="987"/>
      <c r="BU45" s="987"/>
      <c r="BV45" s="987"/>
      <c r="BW45" s="987"/>
      <c r="BX45" s="987"/>
      <c r="BY45" s="987"/>
      <c r="BZ45" s="987"/>
      <c r="CA45" s="987"/>
      <c r="CB45" s="987"/>
      <c r="CC45" s="987"/>
      <c r="CD45" s="987"/>
      <c r="CE45" s="987"/>
      <c r="CF45" s="987"/>
      <c r="CG45" s="1008"/>
      <c r="CH45" s="983"/>
      <c r="CI45" s="984"/>
      <c r="CJ45" s="984"/>
      <c r="CK45" s="984"/>
      <c r="CL45" s="985"/>
      <c r="CM45" s="983"/>
      <c r="CN45" s="984"/>
      <c r="CO45" s="984"/>
      <c r="CP45" s="984"/>
      <c r="CQ45" s="985"/>
      <c r="CR45" s="983"/>
      <c r="CS45" s="984"/>
      <c r="CT45" s="984"/>
      <c r="CU45" s="984"/>
      <c r="CV45" s="985"/>
      <c r="CW45" s="983"/>
      <c r="CX45" s="984"/>
      <c r="CY45" s="984"/>
      <c r="CZ45" s="984"/>
      <c r="DA45" s="985"/>
      <c r="DB45" s="983"/>
      <c r="DC45" s="984"/>
      <c r="DD45" s="984"/>
      <c r="DE45" s="984"/>
      <c r="DF45" s="985"/>
      <c r="DG45" s="983"/>
      <c r="DH45" s="984"/>
      <c r="DI45" s="984"/>
      <c r="DJ45" s="984"/>
      <c r="DK45" s="985"/>
      <c r="DL45" s="983"/>
      <c r="DM45" s="984"/>
      <c r="DN45" s="984"/>
      <c r="DO45" s="984"/>
      <c r="DP45" s="985"/>
      <c r="DQ45" s="983"/>
      <c r="DR45" s="984"/>
      <c r="DS45" s="984"/>
      <c r="DT45" s="984"/>
      <c r="DU45" s="985"/>
      <c r="DV45" s="986"/>
      <c r="DW45" s="987"/>
      <c r="DX45" s="987"/>
      <c r="DY45" s="987"/>
      <c r="DZ45" s="988"/>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86"/>
      <c r="BT46" s="987"/>
      <c r="BU46" s="987"/>
      <c r="BV46" s="987"/>
      <c r="BW46" s="987"/>
      <c r="BX46" s="987"/>
      <c r="BY46" s="987"/>
      <c r="BZ46" s="987"/>
      <c r="CA46" s="987"/>
      <c r="CB46" s="987"/>
      <c r="CC46" s="987"/>
      <c r="CD46" s="987"/>
      <c r="CE46" s="987"/>
      <c r="CF46" s="987"/>
      <c r="CG46" s="1008"/>
      <c r="CH46" s="983"/>
      <c r="CI46" s="984"/>
      <c r="CJ46" s="984"/>
      <c r="CK46" s="984"/>
      <c r="CL46" s="985"/>
      <c r="CM46" s="983"/>
      <c r="CN46" s="984"/>
      <c r="CO46" s="984"/>
      <c r="CP46" s="984"/>
      <c r="CQ46" s="985"/>
      <c r="CR46" s="983"/>
      <c r="CS46" s="984"/>
      <c r="CT46" s="984"/>
      <c r="CU46" s="984"/>
      <c r="CV46" s="985"/>
      <c r="CW46" s="983"/>
      <c r="CX46" s="984"/>
      <c r="CY46" s="984"/>
      <c r="CZ46" s="984"/>
      <c r="DA46" s="985"/>
      <c r="DB46" s="983"/>
      <c r="DC46" s="984"/>
      <c r="DD46" s="984"/>
      <c r="DE46" s="984"/>
      <c r="DF46" s="985"/>
      <c r="DG46" s="983"/>
      <c r="DH46" s="984"/>
      <c r="DI46" s="984"/>
      <c r="DJ46" s="984"/>
      <c r="DK46" s="985"/>
      <c r="DL46" s="983"/>
      <c r="DM46" s="984"/>
      <c r="DN46" s="984"/>
      <c r="DO46" s="984"/>
      <c r="DP46" s="985"/>
      <c r="DQ46" s="983"/>
      <c r="DR46" s="984"/>
      <c r="DS46" s="984"/>
      <c r="DT46" s="984"/>
      <c r="DU46" s="985"/>
      <c r="DV46" s="986"/>
      <c r="DW46" s="987"/>
      <c r="DX46" s="987"/>
      <c r="DY46" s="987"/>
      <c r="DZ46" s="988"/>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86"/>
      <c r="BT47" s="987"/>
      <c r="BU47" s="987"/>
      <c r="BV47" s="987"/>
      <c r="BW47" s="987"/>
      <c r="BX47" s="987"/>
      <c r="BY47" s="987"/>
      <c r="BZ47" s="987"/>
      <c r="CA47" s="987"/>
      <c r="CB47" s="987"/>
      <c r="CC47" s="987"/>
      <c r="CD47" s="987"/>
      <c r="CE47" s="987"/>
      <c r="CF47" s="987"/>
      <c r="CG47" s="1008"/>
      <c r="CH47" s="983"/>
      <c r="CI47" s="984"/>
      <c r="CJ47" s="984"/>
      <c r="CK47" s="984"/>
      <c r="CL47" s="985"/>
      <c r="CM47" s="983"/>
      <c r="CN47" s="984"/>
      <c r="CO47" s="984"/>
      <c r="CP47" s="984"/>
      <c r="CQ47" s="985"/>
      <c r="CR47" s="983"/>
      <c r="CS47" s="984"/>
      <c r="CT47" s="984"/>
      <c r="CU47" s="984"/>
      <c r="CV47" s="985"/>
      <c r="CW47" s="983"/>
      <c r="CX47" s="984"/>
      <c r="CY47" s="984"/>
      <c r="CZ47" s="984"/>
      <c r="DA47" s="985"/>
      <c r="DB47" s="983"/>
      <c r="DC47" s="984"/>
      <c r="DD47" s="984"/>
      <c r="DE47" s="984"/>
      <c r="DF47" s="985"/>
      <c r="DG47" s="983"/>
      <c r="DH47" s="984"/>
      <c r="DI47" s="984"/>
      <c r="DJ47" s="984"/>
      <c r="DK47" s="985"/>
      <c r="DL47" s="983"/>
      <c r="DM47" s="984"/>
      <c r="DN47" s="984"/>
      <c r="DO47" s="984"/>
      <c r="DP47" s="985"/>
      <c r="DQ47" s="983"/>
      <c r="DR47" s="984"/>
      <c r="DS47" s="984"/>
      <c r="DT47" s="984"/>
      <c r="DU47" s="985"/>
      <c r="DV47" s="986"/>
      <c r="DW47" s="987"/>
      <c r="DX47" s="987"/>
      <c r="DY47" s="987"/>
      <c r="DZ47" s="988"/>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86"/>
      <c r="BT48" s="987"/>
      <c r="BU48" s="987"/>
      <c r="BV48" s="987"/>
      <c r="BW48" s="987"/>
      <c r="BX48" s="987"/>
      <c r="BY48" s="987"/>
      <c r="BZ48" s="987"/>
      <c r="CA48" s="987"/>
      <c r="CB48" s="987"/>
      <c r="CC48" s="987"/>
      <c r="CD48" s="987"/>
      <c r="CE48" s="987"/>
      <c r="CF48" s="987"/>
      <c r="CG48" s="1008"/>
      <c r="CH48" s="983"/>
      <c r="CI48" s="984"/>
      <c r="CJ48" s="984"/>
      <c r="CK48" s="984"/>
      <c r="CL48" s="985"/>
      <c r="CM48" s="983"/>
      <c r="CN48" s="984"/>
      <c r="CO48" s="984"/>
      <c r="CP48" s="984"/>
      <c r="CQ48" s="985"/>
      <c r="CR48" s="983"/>
      <c r="CS48" s="984"/>
      <c r="CT48" s="984"/>
      <c r="CU48" s="984"/>
      <c r="CV48" s="985"/>
      <c r="CW48" s="983"/>
      <c r="CX48" s="984"/>
      <c r="CY48" s="984"/>
      <c r="CZ48" s="984"/>
      <c r="DA48" s="985"/>
      <c r="DB48" s="983"/>
      <c r="DC48" s="984"/>
      <c r="DD48" s="984"/>
      <c r="DE48" s="984"/>
      <c r="DF48" s="985"/>
      <c r="DG48" s="983"/>
      <c r="DH48" s="984"/>
      <c r="DI48" s="984"/>
      <c r="DJ48" s="984"/>
      <c r="DK48" s="985"/>
      <c r="DL48" s="983"/>
      <c r="DM48" s="984"/>
      <c r="DN48" s="984"/>
      <c r="DO48" s="984"/>
      <c r="DP48" s="985"/>
      <c r="DQ48" s="983"/>
      <c r="DR48" s="984"/>
      <c r="DS48" s="984"/>
      <c r="DT48" s="984"/>
      <c r="DU48" s="985"/>
      <c r="DV48" s="986"/>
      <c r="DW48" s="987"/>
      <c r="DX48" s="987"/>
      <c r="DY48" s="987"/>
      <c r="DZ48" s="988"/>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86"/>
      <c r="BT49" s="987"/>
      <c r="BU49" s="987"/>
      <c r="BV49" s="987"/>
      <c r="BW49" s="987"/>
      <c r="BX49" s="987"/>
      <c r="BY49" s="987"/>
      <c r="BZ49" s="987"/>
      <c r="CA49" s="987"/>
      <c r="CB49" s="987"/>
      <c r="CC49" s="987"/>
      <c r="CD49" s="987"/>
      <c r="CE49" s="987"/>
      <c r="CF49" s="987"/>
      <c r="CG49" s="1008"/>
      <c r="CH49" s="983"/>
      <c r="CI49" s="984"/>
      <c r="CJ49" s="984"/>
      <c r="CK49" s="984"/>
      <c r="CL49" s="985"/>
      <c r="CM49" s="983"/>
      <c r="CN49" s="984"/>
      <c r="CO49" s="984"/>
      <c r="CP49" s="984"/>
      <c r="CQ49" s="985"/>
      <c r="CR49" s="983"/>
      <c r="CS49" s="984"/>
      <c r="CT49" s="984"/>
      <c r="CU49" s="984"/>
      <c r="CV49" s="985"/>
      <c r="CW49" s="983"/>
      <c r="CX49" s="984"/>
      <c r="CY49" s="984"/>
      <c r="CZ49" s="984"/>
      <c r="DA49" s="985"/>
      <c r="DB49" s="983"/>
      <c r="DC49" s="984"/>
      <c r="DD49" s="984"/>
      <c r="DE49" s="984"/>
      <c r="DF49" s="985"/>
      <c r="DG49" s="983"/>
      <c r="DH49" s="984"/>
      <c r="DI49" s="984"/>
      <c r="DJ49" s="984"/>
      <c r="DK49" s="985"/>
      <c r="DL49" s="983"/>
      <c r="DM49" s="984"/>
      <c r="DN49" s="984"/>
      <c r="DO49" s="984"/>
      <c r="DP49" s="985"/>
      <c r="DQ49" s="983"/>
      <c r="DR49" s="984"/>
      <c r="DS49" s="984"/>
      <c r="DT49" s="984"/>
      <c r="DU49" s="985"/>
      <c r="DV49" s="986"/>
      <c r="DW49" s="987"/>
      <c r="DX49" s="987"/>
      <c r="DY49" s="987"/>
      <c r="DZ49" s="988"/>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86"/>
      <c r="BT50" s="987"/>
      <c r="BU50" s="987"/>
      <c r="BV50" s="987"/>
      <c r="BW50" s="987"/>
      <c r="BX50" s="987"/>
      <c r="BY50" s="987"/>
      <c r="BZ50" s="987"/>
      <c r="CA50" s="987"/>
      <c r="CB50" s="987"/>
      <c r="CC50" s="987"/>
      <c r="CD50" s="987"/>
      <c r="CE50" s="987"/>
      <c r="CF50" s="987"/>
      <c r="CG50" s="1008"/>
      <c r="CH50" s="983"/>
      <c r="CI50" s="984"/>
      <c r="CJ50" s="984"/>
      <c r="CK50" s="984"/>
      <c r="CL50" s="985"/>
      <c r="CM50" s="983"/>
      <c r="CN50" s="984"/>
      <c r="CO50" s="984"/>
      <c r="CP50" s="984"/>
      <c r="CQ50" s="985"/>
      <c r="CR50" s="983"/>
      <c r="CS50" s="984"/>
      <c r="CT50" s="984"/>
      <c r="CU50" s="984"/>
      <c r="CV50" s="985"/>
      <c r="CW50" s="983"/>
      <c r="CX50" s="984"/>
      <c r="CY50" s="984"/>
      <c r="CZ50" s="984"/>
      <c r="DA50" s="985"/>
      <c r="DB50" s="983"/>
      <c r="DC50" s="984"/>
      <c r="DD50" s="984"/>
      <c r="DE50" s="984"/>
      <c r="DF50" s="985"/>
      <c r="DG50" s="983"/>
      <c r="DH50" s="984"/>
      <c r="DI50" s="984"/>
      <c r="DJ50" s="984"/>
      <c r="DK50" s="985"/>
      <c r="DL50" s="983"/>
      <c r="DM50" s="984"/>
      <c r="DN50" s="984"/>
      <c r="DO50" s="984"/>
      <c r="DP50" s="985"/>
      <c r="DQ50" s="983"/>
      <c r="DR50" s="984"/>
      <c r="DS50" s="984"/>
      <c r="DT50" s="984"/>
      <c r="DU50" s="985"/>
      <c r="DV50" s="986"/>
      <c r="DW50" s="987"/>
      <c r="DX50" s="987"/>
      <c r="DY50" s="987"/>
      <c r="DZ50" s="988"/>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86"/>
      <c r="BT51" s="987"/>
      <c r="BU51" s="987"/>
      <c r="BV51" s="987"/>
      <c r="BW51" s="987"/>
      <c r="BX51" s="987"/>
      <c r="BY51" s="987"/>
      <c r="BZ51" s="987"/>
      <c r="CA51" s="987"/>
      <c r="CB51" s="987"/>
      <c r="CC51" s="987"/>
      <c r="CD51" s="987"/>
      <c r="CE51" s="987"/>
      <c r="CF51" s="987"/>
      <c r="CG51" s="1008"/>
      <c r="CH51" s="983"/>
      <c r="CI51" s="984"/>
      <c r="CJ51" s="984"/>
      <c r="CK51" s="984"/>
      <c r="CL51" s="985"/>
      <c r="CM51" s="983"/>
      <c r="CN51" s="984"/>
      <c r="CO51" s="984"/>
      <c r="CP51" s="984"/>
      <c r="CQ51" s="985"/>
      <c r="CR51" s="983"/>
      <c r="CS51" s="984"/>
      <c r="CT51" s="984"/>
      <c r="CU51" s="984"/>
      <c r="CV51" s="985"/>
      <c r="CW51" s="983"/>
      <c r="CX51" s="984"/>
      <c r="CY51" s="984"/>
      <c r="CZ51" s="984"/>
      <c r="DA51" s="985"/>
      <c r="DB51" s="983"/>
      <c r="DC51" s="984"/>
      <c r="DD51" s="984"/>
      <c r="DE51" s="984"/>
      <c r="DF51" s="985"/>
      <c r="DG51" s="983"/>
      <c r="DH51" s="984"/>
      <c r="DI51" s="984"/>
      <c r="DJ51" s="984"/>
      <c r="DK51" s="985"/>
      <c r="DL51" s="983"/>
      <c r="DM51" s="984"/>
      <c r="DN51" s="984"/>
      <c r="DO51" s="984"/>
      <c r="DP51" s="985"/>
      <c r="DQ51" s="983"/>
      <c r="DR51" s="984"/>
      <c r="DS51" s="984"/>
      <c r="DT51" s="984"/>
      <c r="DU51" s="985"/>
      <c r="DV51" s="986"/>
      <c r="DW51" s="987"/>
      <c r="DX51" s="987"/>
      <c r="DY51" s="987"/>
      <c r="DZ51" s="988"/>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86"/>
      <c r="BT52" s="987"/>
      <c r="BU52" s="987"/>
      <c r="BV52" s="987"/>
      <c r="BW52" s="987"/>
      <c r="BX52" s="987"/>
      <c r="BY52" s="987"/>
      <c r="BZ52" s="987"/>
      <c r="CA52" s="987"/>
      <c r="CB52" s="987"/>
      <c r="CC52" s="987"/>
      <c r="CD52" s="987"/>
      <c r="CE52" s="987"/>
      <c r="CF52" s="987"/>
      <c r="CG52" s="1008"/>
      <c r="CH52" s="983"/>
      <c r="CI52" s="984"/>
      <c r="CJ52" s="984"/>
      <c r="CK52" s="984"/>
      <c r="CL52" s="985"/>
      <c r="CM52" s="983"/>
      <c r="CN52" s="984"/>
      <c r="CO52" s="984"/>
      <c r="CP52" s="984"/>
      <c r="CQ52" s="985"/>
      <c r="CR52" s="983"/>
      <c r="CS52" s="984"/>
      <c r="CT52" s="984"/>
      <c r="CU52" s="984"/>
      <c r="CV52" s="985"/>
      <c r="CW52" s="983"/>
      <c r="CX52" s="984"/>
      <c r="CY52" s="984"/>
      <c r="CZ52" s="984"/>
      <c r="DA52" s="985"/>
      <c r="DB52" s="983"/>
      <c r="DC52" s="984"/>
      <c r="DD52" s="984"/>
      <c r="DE52" s="984"/>
      <c r="DF52" s="985"/>
      <c r="DG52" s="983"/>
      <c r="DH52" s="984"/>
      <c r="DI52" s="984"/>
      <c r="DJ52" s="984"/>
      <c r="DK52" s="985"/>
      <c r="DL52" s="983"/>
      <c r="DM52" s="984"/>
      <c r="DN52" s="984"/>
      <c r="DO52" s="984"/>
      <c r="DP52" s="985"/>
      <c r="DQ52" s="983"/>
      <c r="DR52" s="984"/>
      <c r="DS52" s="984"/>
      <c r="DT52" s="984"/>
      <c r="DU52" s="985"/>
      <c r="DV52" s="986"/>
      <c r="DW52" s="987"/>
      <c r="DX52" s="987"/>
      <c r="DY52" s="987"/>
      <c r="DZ52" s="988"/>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86"/>
      <c r="BT53" s="987"/>
      <c r="BU53" s="987"/>
      <c r="BV53" s="987"/>
      <c r="BW53" s="987"/>
      <c r="BX53" s="987"/>
      <c r="BY53" s="987"/>
      <c r="BZ53" s="987"/>
      <c r="CA53" s="987"/>
      <c r="CB53" s="987"/>
      <c r="CC53" s="987"/>
      <c r="CD53" s="987"/>
      <c r="CE53" s="987"/>
      <c r="CF53" s="987"/>
      <c r="CG53" s="1008"/>
      <c r="CH53" s="983"/>
      <c r="CI53" s="984"/>
      <c r="CJ53" s="984"/>
      <c r="CK53" s="984"/>
      <c r="CL53" s="985"/>
      <c r="CM53" s="983"/>
      <c r="CN53" s="984"/>
      <c r="CO53" s="984"/>
      <c r="CP53" s="984"/>
      <c r="CQ53" s="985"/>
      <c r="CR53" s="983"/>
      <c r="CS53" s="984"/>
      <c r="CT53" s="984"/>
      <c r="CU53" s="984"/>
      <c r="CV53" s="985"/>
      <c r="CW53" s="983"/>
      <c r="CX53" s="984"/>
      <c r="CY53" s="984"/>
      <c r="CZ53" s="984"/>
      <c r="DA53" s="985"/>
      <c r="DB53" s="983"/>
      <c r="DC53" s="984"/>
      <c r="DD53" s="984"/>
      <c r="DE53" s="984"/>
      <c r="DF53" s="985"/>
      <c r="DG53" s="983"/>
      <c r="DH53" s="984"/>
      <c r="DI53" s="984"/>
      <c r="DJ53" s="984"/>
      <c r="DK53" s="985"/>
      <c r="DL53" s="983"/>
      <c r="DM53" s="984"/>
      <c r="DN53" s="984"/>
      <c r="DO53" s="984"/>
      <c r="DP53" s="985"/>
      <c r="DQ53" s="983"/>
      <c r="DR53" s="984"/>
      <c r="DS53" s="984"/>
      <c r="DT53" s="984"/>
      <c r="DU53" s="985"/>
      <c r="DV53" s="986"/>
      <c r="DW53" s="987"/>
      <c r="DX53" s="987"/>
      <c r="DY53" s="987"/>
      <c r="DZ53" s="988"/>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86"/>
      <c r="BT54" s="987"/>
      <c r="BU54" s="987"/>
      <c r="BV54" s="987"/>
      <c r="BW54" s="987"/>
      <c r="BX54" s="987"/>
      <c r="BY54" s="987"/>
      <c r="BZ54" s="987"/>
      <c r="CA54" s="987"/>
      <c r="CB54" s="987"/>
      <c r="CC54" s="987"/>
      <c r="CD54" s="987"/>
      <c r="CE54" s="987"/>
      <c r="CF54" s="987"/>
      <c r="CG54" s="1008"/>
      <c r="CH54" s="983"/>
      <c r="CI54" s="984"/>
      <c r="CJ54" s="984"/>
      <c r="CK54" s="984"/>
      <c r="CL54" s="985"/>
      <c r="CM54" s="983"/>
      <c r="CN54" s="984"/>
      <c r="CO54" s="984"/>
      <c r="CP54" s="984"/>
      <c r="CQ54" s="985"/>
      <c r="CR54" s="983"/>
      <c r="CS54" s="984"/>
      <c r="CT54" s="984"/>
      <c r="CU54" s="984"/>
      <c r="CV54" s="985"/>
      <c r="CW54" s="983"/>
      <c r="CX54" s="984"/>
      <c r="CY54" s="984"/>
      <c r="CZ54" s="984"/>
      <c r="DA54" s="985"/>
      <c r="DB54" s="983"/>
      <c r="DC54" s="984"/>
      <c r="DD54" s="984"/>
      <c r="DE54" s="984"/>
      <c r="DF54" s="985"/>
      <c r="DG54" s="983"/>
      <c r="DH54" s="984"/>
      <c r="DI54" s="984"/>
      <c r="DJ54" s="984"/>
      <c r="DK54" s="985"/>
      <c r="DL54" s="983"/>
      <c r="DM54" s="984"/>
      <c r="DN54" s="984"/>
      <c r="DO54" s="984"/>
      <c r="DP54" s="985"/>
      <c r="DQ54" s="983"/>
      <c r="DR54" s="984"/>
      <c r="DS54" s="984"/>
      <c r="DT54" s="984"/>
      <c r="DU54" s="985"/>
      <c r="DV54" s="986"/>
      <c r="DW54" s="987"/>
      <c r="DX54" s="987"/>
      <c r="DY54" s="987"/>
      <c r="DZ54" s="988"/>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86"/>
      <c r="BT55" s="987"/>
      <c r="BU55" s="987"/>
      <c r="BV55" s="987"/>
      <c r="BW55" s="987"/>
      <c r="BX55" s="987"/>
      <c r="BY55" s="987"/>
      <c r="BZ55" s="987"/>
      <c r="CA55" s="987"/>
      <c r="CB55" s="987"/>
      <c r="CC55" s="987"/>
      <c r="CD55" s="987"/>
      <c r="CE55" s="987"/>
      <c r="CF55" s="987"/>
      <c r="CG55" s="1008"/>
      <c r="CH55" s="983"/>
      <c r="CI55" s="984"/>
      <c r="CJ55" s="984"/>
      <c r="CK55" s="984"/>
      <c r="CL55" s="985"/>
      <c r="CM55" s="983"/>
      <c r="CN55" s="984"/>
      <c r="CO55" s="984"/>
      <c r="CP55" s="984"/>
      <c r="CQ55" s="985"/>
      <c r="CR55" s="983"/>
      <c r="CS55" s="984"/>
      <c r="CT55" s="984"/>
      <c r="CU55" s="984"/>
      <c r="CV55" s="985"/>
      <c r="CW55" s="983"/>
      <c r="CX55" s="984"/>
      <c r="CY55" s="984"/>
      <c r="CZ55" s="984"/>
      <c r="DA55" s="985"/>
      <c r="DB55" s="983"/>
      <c r="DC55" s="984"/>
      <c r="DD55" s="984"/>
      <c r="DE55" s="984"/>
      <c r="DF55" s="985"/>
      <c r="DG55" s="983"/>
      <c r="DH55" s="984"/>
      <c r="DI55" s="984"/>
      <c r="DJ55" s="984"/>
      <c r="DK55" s="985"/>
      <c r="DL55" s="983"/>
      <c r="DM55" s="984"/>
      <c r="DN55" s="984"/>
      <c r="DO55" s="984"/>
      <c r="DP55" s="985"/>
      <c r="DQ55" s="983"/>
      <c r="DR55" s="984"/>
      <c r="DS55" s="984"/>
      <c r="DT55" s="984"/>
      <c r="DU55" s="985"/>
      <c r="DV55" s="986"/>
      <c r="DW55" s="987"/>
      <c r="DX55" s="987"/>
      <c r="DY55" s="987"/>
      <c r="DZ55" s="988"/>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86"/>
      <c r="BT56" s="987"/>
      <c r="BU56" s="987"/>
      <c r="BV56" s="987"/>
      <c r="BW56" s="987"/>
      <c r="BX56" s="987"/>
      <c r="BY56" s="987"/>
      <c r="BZ56" s="987"/>
      <c r="CA56" s="987"/>
      <c r="CB56" s="987"/>
      <c r="CC56" s="987"/>
      <c r="CD56" s="987"/>
      <c r="CE56" s="987"/>
      <c r="CF56" s="987"/>
      <c r="CG56" s="1008"/>
      <c r="CH56" s="983"/>
      <c r="CI56" s="984"/>
      <c r="CJ56" s="984"/>
      <c r="CK56" s="984"/>
      <c r="CL56" s="985"/>
      <c r="CM56" s="983"/>
      <c r="CN56" s="984"/>
      <c r="CO56" s="984"/>
      <c r="CP56" s="984"/>
      <c r="CQ56" s="985"/>
      <c r="CR56" s="983"/>
      <c r="CS56" s="984"/>
      <c r="CT56" s="984"/>
      <c r="CU56" s="984"/>
      <c r="CV56" s="985"/>
      <c r="CW56" s="983"/>
      <c r="CX56" s="984"/>
      <c r="CY56" s="984"/>
      <c r="CZ56" s="984"/>
      <c r="DA56" s="985"/>
      <c r="DB56" s="983"/>
      <c r="DC56" s="984"/>
      <c r="DD56" s="984"/>
      <c r="DE56" s="984"/>
      <c r="DF56" s="985"/>
      <c r="DG56" s="983"/>
      <c r="DH56" s="984"/>
      <c r="DI56" s="984"/>
      <c r="DJ56" s="984"/>
      <c r="DK56" s="985"/>
      <c r="DL56" s="983"/>
      <c r="DM56" s="984"/>
      <c r="DN56" s="984"/>
      <c r="DO56" s="984"/>
      <c r="DP56" s="985"/>
      <c r="DQ56" s="983"/>
      <c r="DR56" s="984"/>
      <c r="DS56" s="984"/>
      <c r="DT56" s="984"/>
      <c r="DU56" s="985"/>
      <c r="DV56" s="986"/>
      <c r="DW56" s="987"/>
      <c r="DX56" s="987"/>
      <c r="DY56" s="987"/>
      <c r="DZ56" s="988"/>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86"/>
      <c r="BT57" s="987"/>
      <c r="BU57" s="987"/>
      <c r="BV57" s="987"/>
      <c r="BW57" s="987"/>
      <c r="BX57" s="987"/>
      <c r="BY57" s="987"/>
      <c r="BZ57" s="987"/>
      <c r="CA57" s="987"/>
      <c r="CB57" s="987"/>
      <c r="CC57" s="987"/>
      <c r="CD57" s="987"/>
      <c r="CE57" s="987"/>
      <c r="CF57" s="987"/>
      <c r="CG57" s="1008"/>
      <c r="CH57" s="983"/>
      <c r="CI57" s="984"/>
      <c r="CJ57" s="984"/>
      <c r="CK57" s="984"/>
      <c r="CL57" s="985"/>
      <c r="CM57" s="983"/>
      <c r="CN57" s="984"/>
      <c r="CO57" s="984"/>
      <c r="CP57" s="984"/>
      <c r="CQ57" s="985"/>
      <c r="CR57" s="983"/>
      <c r="CS57" s="984"/>
      <c r="CT57" s="984"/>
      <c r="CU57" s="984"/>
      <c r="CV57" s="985"/>
      <c r="CW57" s="983"/>
      <c r="CX57" s="984"/>
      <c r="CY57" s="984"/>
      <c r="CZ57" s="984"/>
      <c r="DA57" s="985"/>
      <c r="DB57" s="983"/>
      <c r="DC57" s="984"/>
      <c r="DD57" s="984"/>
      <c r="DE57" s="984"/>
      <c r="DF57" s="985"/>
      <c r="DG57" s="983"/>
      <c r="DH57" s="984"/>
      <c r="DI57" s="984"/>
      <c r="DJ57" s="984"/>
      <c r="DK57" s="985"/>
      <c r="DL57" s="983"/>
      <c r="DM57" s="984"/>
      <c r="DN57" s="984"/>
      <c r="DO57" s="984"/>
      <c r="DP57" s="985"/>
      <c r="DQ57" s="983"/>
      <c r="DR57" s="984"/>
      <c r="DS57" s="984"/>
      <c r="DT57" s="984"/>
      <c r="DU57" s="985"/>
      <c r="DV57" s="986"/>
      <c r="DW57" s="987"/>
      <c r="DX57" s="987"/>
      <c r="DY57" s="987"/>
      <c r="DZ57" s="988"/>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86"/>
      <c r="BT58" s="987"/>
      <c r="BU58" s="987"/>
      <c r="BV58" s="987"/>
      <c r="BW58" s="987"/>
      <c r="BX58" s="987"/>
      <c r="BY58" s="987"/>
      <c r="BZ58" s="987"/>
      <c r="CA58" s="987"/>
      <c r="CB58" s="987"/>
      <c r="CC58" s="987"/>
      <c r="CD58" s="987"/>
      <c r="CE58" s="987"/>
      <c r="CF58" s="987"/>
      <c r="CG58" s="1008"/>
      <c r="CH58" s="983"/>
      <c r="CI58" s="984"/>
      <c r="CJ58" s="984"/>
      <c r="CK58" s="984"/>
      <c r="CL58" s="985"/>
      <c r="CM58" s="983"/>
      <c r="CN58" s="984"/>
      <c r="CO58" s="984"/>
      <c r="CP58" s="984"/>
      <c r="CQ58" s="985"/>
      <c r="CR58" s="983"/>
      <c r="CS58" s="984"/>
      <c r="CT58" s="984"/>
      <c r="CU58" s="984"/>
      <c r="CV58" s="985"/>
      <c r="CW58" s="983"/>
      <c r="CX58" s="984"/>
      <c r="CY58" s="984"/>
      <c r="CZ58" s="984"/>
      <c r="DA58" s="985"/>
      <c r="DB58" s="983"/>
      <c r="DC58" s="984"/>
      <c r="DD58" s="984"/>
      <c r="DE58" s="984"/>
      <c r="DF58" s="985"/>
      <c r="DG58" s="983"/>
      <c r="DH58" s="984"/>
      <c r="DI58" s="984"/>
      <c r="DJ58" s="984"/>
      <c r="DK58" s="985"/>
      <c r="DL58" s="983"/>
      <c r="DM58" s="984"/>
      <c r="DN58" s="984"/>
      <c r="DO58" s="984"/>
      <c r="DP58" s="985"/>
      <c r="DQ58" s="983"/>
      <c r="DR58" s="984"/>
      <c r="DS58" s="984"/>
      <c r="DT58" s="984"/>
      <c r="DU58" s="985"/>
      <c r="DV58" s="986"/>
      <c r="DW58" s="987"/>
      <c r="DX58" s="987"/>
      <c r="DY58" s="987"/>
      <c r="DZ58" s="988"/>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86"/>
      <c r="BT59" s="987"/>
      <c r="BU59" s="987"/>
      <c r="BV59" s="987"/>
      <c r="BW59" s="987"/>
      <c r="BX59" s="987"/>
      <c r="BY59" s="987"/>
      <c r="BZ59" s="987"/>
      <c r="CA59" s="987"/>
      <c r="CB59" s="987"/>
      <c r="CC59" s="987"/>
      <c r="CD59" s="987"/>
      <c r="CE59" s="987"/>
      <c r="CF59" s="987"/>
      <c r="CG59" s="1008"/>
      <c r="CH59" s="983"/>
      <c r="CI59" s="984"/>
      <c r="CJ59" s="984"/>
      <c r="CK59" s="984"/>
      <c r="CL59" s="985"/>
      <c r="CM59" s="983"/>
      <c r="CN59" s="984"/>
      <c r="CO59" s="984"/>
      <c r="CP59" s="984"/>
      <c r="CQ59" s="985"/>
      <c r="CR59" s="983"/>
      <c r="CS59" s="984"/>
      <c r="CT59" s="984"/>
      <c r="CU59" s="984"/>
      <c r="CV59" s="985"/>
      <c r="CW59" s="983"/>
      <c r="CX59" s="984"/>
      <c r="CY59" s="984"/>
      <c r="CZ59" s="984"/>
      <c r="DA59" s="985"/>
      <c r="DB59" s="983"/>
      <c r="DC59" s="984"/>
      <c r="DD59" s="984"/>
      <c r="DE59" s="984"/>
      <c r="DF59" s="985"/>
      <c r="DG59" s="983"/>
      <c r="DH59" s="984"/>
      <c r="DI59" s="984"/>
      <c r="DJ59" s="984"/>
      <c r="DK59" s="985"/>
      <c r="DL59" s="983"/>
      <c r="DM59" s="984"/>
      <c r="DN59" s="984"/>
      <c r="DO59" s="984"/>
      <c r="DP59" s="985"/>
      <c r="DQ59" s="983"/>
      <c r="DR59" s="984"/>
      <c r="DS59" s="984"/>
      <c r="DT59" s="984"/>
      <c r="DU59" s="985"/>
      <c r="DV59" s="986"/>
      <c r="DW59" s="987"/>
      <c r="DX59" s="987"/>
      <c r="DY59" s="987"/>
      <c r="DZ59" s="988"/>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86"/>
      <c r="BT60" s="987"/>
      <c r="BU60" s="987"/>
      <c r="BV60" s="987"/>
      <c r="BW60" s="987"/>
      <c r="BX60" s="987"/>
      <c r="BY60" s="987"/>
      <c r="BZ60" s="987"/>
      <c r="CA60" s="987"/>
      <c r="CB60" s="987"/>
      <c r="CC60" s="987"/>
      <c r="CD60" s="987"/>
      <c r="CE60" s="987"/>
      <c r="CF60" s="987"/>
      <c r="CG60" s="1008"/>
      <c r="CH60" s="983"/>
      <c r="CI60" s="984"/>
      <c r="CJ60" s="984"/>
      <c r="CK60" s="984"/>
      <c r="CL60" s="985"/>
      <c r="CM60" s="983"/>
      <c r="CN60" s="984"/>
      <c r="CO60" s="984"/>
      <c r="CP60" s="984"/>
      <c r="CQ60" s="985"/>
      <c r="CR60" s="983"/>
      <c r="CS60" s="984"/>
      <c r="CT60" s="984"/>
      <c r="CU60" s="984"/>
      <c r="CV60" s="985"/>
      <c r="CW60" s="983"/>
      <c r="CX60" s="984"/>
      <c r="CY60" s="984"/>
      <c r="CZ60" s="984"/>
      <c r="DA60" s="985"/>
      <c r="DB60" s="983"/>
      <c r="DC60" s="984"/>
      <c r="DD60" s="984"/>
      <c r="DE60" s="984"/>
      <c r="DF60" s="985"/>
      <c r="DG60" s="983"/>
      <c r="DH60" s="984"/>
      <c r="DI60" s="984"/>
      <c r="DJ60" s="984"/>
      <c r="DK60" s="985"/>
      <c r="DL60" s="983"/>
      <c r="DM60" s="984"/>
      <c r="DN60" s="984"/>
      <c r="DO60" s="984"/>
      <c r="DP60" s="985"/>
      <c r="DQ60" s="983"/>
      <c r="DR60" s="984"/>
      <c r="DS60" s="984"/>
      <c r="DT60" s="984"/>
      <c r="DU60" s="985"/>
      <c r="DV60" s="986"/>
      <c r="DW60" s="987"/>
      <c r="DX60" s="987"/>
      <c r="DY60" s="987"/>
      <c r="DZ60" s="988"/>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86"/>
      <c r="BT61" s="987"/>
      <c r="BU61" s="987"/>
      <c r="BV61" s="987"/>
      <c r="BW61" s="987"/>
      <c r="BX61" s="987"/>
      <c r="BY61" s="987"/>
      <c r="BZ61" s="987"/>
      <c r="CA61" s="987"/>
      <c r="CB61" s="987"/>
      <c r="CC61" s="987"/>
      <c r="CD61" s="987"/>
      <c r="CE61" s="987"/>
      <c r="CF61" s="987"/>
      <c r="CG61" s="1008"/>
      <c r="CH61" s="983"/>
      <c r="CI61" s="984"/>
      <c r="CJ61" s="984"/>
      <c r="CK61" s="984"/>
      <c r="CL61" s="985"/>
      <c r="CM61" s="983"/>
      <c r="CN61" s="984"/>
      <c r="CO61" s="984"/>
      <c r="CP61" s="984"/>
      <c r="CQ61" s="985"/>
      <c r="CR61" s="983"/>
      <c r="CS61" s="984"/>
      <c r="CT61" s="984"/>
      <c r="CU61" s="984"/>
      <c r="CV61" s="985"/>
      <c r="CW61" s="983"/>
      <c r="CX61" s="984"/>
      <c r="CY61" s="984"/>
      <c r="CZ61" s="984"/>
      <c r="DA61" s="985"/>
      <c r="DB61" s="983"/>
      <c r="DC61" s="984"/>
      <c r="DD61" s="984"/>
      <c r="DE61" s="984"/>
      <c r="DF61" s="985"/>
      <c r="DG61" s="983"/>
      <c r="DH61" s="984"/>
      <c r="DI61" s="984"/>
      <c r="DJ61" s="984"/>
      <c r="DK61" s="985"/>
      <c r="DL61" s="983"/>
      <c r="DM61" s="984"/>
      <c r="DN61" s="984"/>
      <c r="DO61" s="984"/>
      <c r="DP61" s="985"/>
      <c r="DQ61" s="983"/>
      <c r="DR61" s="984"/>
      <c r="DS61" s="984"/>
      <c r="DT61" s="984"/>
      <c r="DU61" s="985"/>
      <c r="DV61" s="986"/>
      <c r="DW61" s="987"/>
      <c r="DX61" s="987"/>
      <c r="DY61" s="987"/>
      <c r="DZ61" s="988"/>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349</v>
      </c>
      <c r="BK62" s="1022"/>
      <c r="BL62" s="1022"/>
      <c r="BM62" s="1022"/>
      <c r="BN62" s="1023"/>
      <c r="BO62" s="100"/>
      <c r="BP62" s="100"/>
      <c r="BQ62" s="97">
        <v>56</v>
      </c>
      <c r="BR62" s="98"/>
      <c r="BS62" s="986"/>
      <c r="BT62" s="987"/>
      <c r="BU62" s="987"/>
      <c r="BV62" s="987"/>
      <c r="BW62" s="987"/>
      <c r="BX62" s="987"/>
      <c r="BY62" s="987"/>
      <c r="BZ62" s="987"/>
      <c r="CA62" s="987"/>
      <c r="CB62" s="987"/>
      <c r="CC62" s="987"/>
      <c r="CD62" s="987"/>
      <c r="CE62" s="987"/>
      <c r="CF62" s="987"/>
      <c r="CG62" s="1008"/>
      <c r="CH62" s="983"/>
      <c r="CI62" s="984"/>
      <c r="CJ62" s="984"/>
      <c r="CK62" s="984"/>
      <c r="CL62" s="985"/>
      <c r="CM62" s="983"/>
      <c r="CN62" s="984"/>
      <c r="CO62" s="984"/>
      <c r="CP62" s="984"/>
      <c r="CQ62" s="985"/>
      <c r="CR62" s="983"/>
      <c r="CS62" s="984"/>
      <c r="CT62" s="984"/>
      <c r="CU62" s="984"/>
      <c r="CV62" s="985"/>
      <c r="CW62" s="983"/>
      <c r="CX62" s="984"/>
      <c r="CY62" s="984"/>
      <c r="CZ62" s="984"/>
      <c r="DA62" s="985"/>
      <c r="DB62" s="983"/>
      <c r="DC62" s="984"/>
      <c r="DD62" s="984"/>
      <c r="DE62" s="984"/>
      <c r="DF62" s="985"/>
      <c r="DG62" s="983"/>
      <c r="DH62" s="984"/>
      <c r="DI62" s="984"/>
      <c r="DJ62" s="984"/>
      <c r="DK62" s="985"/>
      <c r="DL62" s="983"/>
      <c r="DM62" s="984"/>
      <c r="DN62" s="984"/>
      <c r="DO62" s="984"/>
      <c r="DP62" s="985"/>
      <c r="DQ62" s="983"/>
      <c r="DR62" s="984"/>
      <c r="DS62" s="984"/>
      <c r="DT62" s="984"/>
      <c r="DU62" s="985"/>
      <c r="DV62" s="986"/>
      <c r="DW62" s="987"/>
      <c r="DX62" s="987"/>
      <c r="DY62" s="987"/>
      <c r="DZ62" s="988"/>
      <c r="EA62" s="89"/>
    </row>
    <row r="63" spans="1:131" ht="26.25" customHeight="1" thickBot="1" x14ac:dyDescent="0.2">
      <c r="A63" s="99" t="s">
        <v>326</v>
      </c>
      <c r="B63" s="931" t="s">
        <v>350</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5940</v>
      </c>
      <c r="AG63" s="953"/>
      <c r="AH63" s="953"/>
      <c r="AI63" s="953"/>
      <c r="AJ63" s="1016"/>
      <c r="AK63" s="1017"/>
      <c r="AL63" s="957"/>
      <c r="AM63" s="957"/>
      <c r="AN63" s="957"/>
      <c r="AO63" s="957"/>
      <c r="AP63" s="953">
        <v>21344</v>
      </c>
      <c r="AQ63" s="953"/>
      <c r="AR63" s="953"/>
      <c r="AS63" s="953"/>
      <c r="AT63" s="953"/>
      <c r="AU63" s="953">
        <v>8735</v>
      </c>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86"/>
      <c r="BT63" s="987"/>
      <c r="BU63" s="987"/>
      <c r="BV63" s="987"/>
      <c r="BW63" s="987"/>
      <c r="BX63" s="987"/>
      <c r="BY63" s="987"/>
      <c r="BZ63" s="987"/>
      <c r="CA63" s="987"/>
      <c r="CB63" s="987"/>
      <c r="CC63" s="987"/>
      <c r="CD63" s="987"/>
      <c r="CE63" s="987"/>
      <c r="CF63" s="987"/>
      <c r="CG63" s="1008"/>
      <c r="CH63" s="983"/>
      <c r="CI63" s="984"/>
      <c r="CJ63" s="984"/>
      <c r="CK63" s="984"/>
      <c r="CL63" s="985"/>
      <c r="CM63" s="983"/>
      <c r="CN63" s="984"/>
      <c r="CO63" s="984"/>
      <c r="CP63" s="984"/>
      <c r="CQ63" s="985"/>
      <c r="CR63" s="983"/>
      <c r="CS63" s="984"/>
      <c r="CT63" s="984"/>
      <c r="CU63" s="984"/>
      <c r="CV63" s="985"/>
      <c r="CW63" s="983"/>
      <c r="CX63" s="984"/>
      <c r="CY63" s="984"/>
      <c r="CZ63" s="984"/>
      <c r="DA63" s="985"/>
      <c r="DB63" s="983"/>
      <c r="DC63" s="984"/>
      <c r="DD63" s="984"/>
      <c r="DE63" s="984"/>
      <c r="DF63" s="985"/>
      <c r="DG63" s="983"/>
      <c r="DH63" s="984"/>
      <c r="DI63" s="984"/>
      <c r="DJ63" s="984"/>
      <c r="DK63" s="985"/>
      <c r="DL63" s="983"/>
      <c r="DM63" s="984"/>
      <c r="DN63" s="984"/>
      <c r="DO63" s="984"/>
      <c r="DP63" s="985"/>
      <c r="DQ63" s="983"/>
      <c r="DR63" s="984"/>
      <c r="DS63" s="984"/>
      <c r="DT63" s="984"/>
      <c r="DU63" s="985"/>
      <c r="DV63" s="986"/>
      <c r="DW63" s="987"/>
      <c r="DX63" s="987"/>
      <c r="DY63" s="987"/>
      <c r="DZ63" s="988"/>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86"/>
      <c r="BT64" s="987"/>
      <c r="BU64" s="987"/>
      <c r="BV64" s="987"/>
      <c r="BW64" s="987"/>
      <c r="BX64" s="987"/>
      <c r="BY64" s="987"/>
      <c r="BZ64" s="987"/>
      <c r="CA64" s="987"/>
      <c r="CB64" s="987"/>
      <c r="CC64" s="987"/>
      <c r="CD64" s="987"/>
      <c r="CE64" s="987"/>
      <c r="CF64" s="987"/>
      <c r="CG64" s="1008"/>
      <c r="CH64" s="983"/>
      <c r="CI64" s="984"/>
      <c r="CJ64" s="984"/>
      <c r="CK64" s="984"/>
      <c r="CL64" s="985"/>
      <c r="CM64" s="983"/>
      <c r="CN64" s="984"/>
      <c r="CO64" s="984"/>
      <c r="CP64" s="984"/>
      <c r="CQ64" s="985"/>
      <c r="CR64" s="983"/>
      <c r="CS64" s="984"/>
      <c r="CT64" s="984"/>
      <c r="CU64" s="984"/>
      <c r="CV64" s="985"/>
      <c r="CW64" s="983"/>
      <c r="CX64" s="984"/>
      <c r="CY64" s="984"/>
      <c r="CZ64" s="984"/>
      <c r="DA64" s="985"/>
      <c r="DB64" s="983"/>
      <c r="DC64" s="984"/>
      <c r="DD64" s="984"/>
      <c r="DE64" s="984"/>
      <c r="DF64" s="985"/>
      <c r="DG64" s="983"/>
      <c r="DH64" s="984"/>
      <c r="DI64" s="984"/>
      <c r="DJ64" s="984"/>
      <c r="DK64" s="985"/>
      <c r="DL64" s="983"/>
      <c r="DM64" s="984"/>
      <c r="DN64" s="984"/>
      <c r="DO64" s="984"/>
      <c r="DP64" s="985"/>
      <c r="DQ64" s="983"/>
      <c r="DR64" s="984"/>
      <c r="DS64" s="984"/>
      <c r="DT64" s="984"/>
      <c r="DU64" s="985"/>
      <c r="DV64" s="986"/>
      <c r="DW64" s="987"/>
      <c r="DX64" s="987"/>
      <c r="DY64" s="987"/>
      <c r="DZ64" s="988"/>
      <c r="EA64" s="89"/>
    </row>
    <row r="65" spans="1:131" ht="26.25" customHeight="1" thickBot="1" x14ac:dyDescent="0.2">
      <c r="A65" s="91" t="s">
        <v>351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86"/>
      <c r="BT65" s="987"/>
      <c r="BU65" s="987"/>
      <c r="BV65" s="987"/>
      <c r="BW65" s="987"/>
      <c r="BX65" s="987"/>
      <c r="BY65" s="987"/>
      <c r="BZ65" s="987"/>
      <c r="CA65" s="987"/>
      <c r="CB65" s="987"/>
      <c r="CC65" s="987"/>
      <c r="CD65" s="987"/>
      <c r="CE65" s="987"/>
      <c r="CF65" s="987"/>
      <c r="CG65" s="1008"/>
      <c r="CH65" s="983"/>
      <c r="CI65" s="984"/>
      <c r="CJ65" s="984"/>
      <c r="CK65" s="984"/>
      <c r="CL65" s="985"/>
      <c r="CM65" s="983"/>
      <c r="CN65" s="984"/>
      <c r="CO65" s="984"/>
      <c r="CP65" s="984"/>
      <c r="CQ65" s="985"/>
      <c r="CR65" s="983"/>
      <c r="CS65" s="984"/>
      <c r="CT65" s="984"/>
      <c r="CU65" s="984"/>
      <c r="CV65" s="985"/>
      <c r="CW65" s="983"/>
      <c r="CX65" s="984"/>
      <c r="CY65" s="984"/>
      <c r="CZ65" s="984"/>
      <c r="DA65" s="985"/>
      <c r="DB65" s="983"/>
      <c r="DC65" s="984"/>
      <c r="DD65" s="984"/>
      <c r="DE65" s="984"/>
      <c r="DF65" s="985"/>
      <c r="DG65" s="983"/>
      <c r="DH65" s="984"/>
      <c r="DI65" s="984"/>
      <c r="DJ65" s="984"/>
      <c r="DK65" s="985"/>
      <c r="DL65" s="983"/>
      <c r="DM65" s="984"/>
      <c r="DN65" s="984"/>
      <c r="DO65" s="984"/>
      <c r="DP65" s="985"/>
      <c r="DQ65" s="983"/>
      <c r="DR65" s="984"/>
      <c r="DS65" s="984"/>
      <c r="DT65" s="984"/>
      <c r="DU65" s="985"/>
      <c r="DV65" s="986"/>
      <c r="DW65" s="987"/>
      <c r="DX65" s="987"/>
      <c r="DY65" s="987"/>
      <c r="DZ65" s="988"/>
      <c r="EA65" s="89"/>
    </row>
    <row r="66" spans="1:131" ht="26.25" customHeight="1" x14ac:dyDescent="0.15">
      <c r="A66" s="989" t="s">
        <v>352</v>
      </c>
      <c r="B66" s="990"/>
      <c r="C66" s="990"/>
      <c r="D66" s="990"/>
      <c r="E66" s="990"/>
      <c r="F66" s="990"/>
      <c r="G66" s="990"/>
      <c r="H66" s="990"/>
      <c r="I66" s="990"/>
      <c r="J66" s="990"/>
      <c r="K66" s="990"/>
      <c r="L66" s="990"/>
      <c r="M66" s="990"/>
      <c r="N66" s="990"/>
      <c r="O66" s="990"/>
      <c r="P66" s="991"/>
      <c r="Q66" s="995" t="s">
        <v>330</v>
      </c>
      <c r="R66" s="996"/>
      <c r="S66" s="996"/>
      <c r="T66" s="996"/>
      <c r="U66" s="997"/>
      <c r="V66" s="995" t="s">
        <v>331</v>
      </c>
      <c r="W66" s="996"/>
      <c r="X66" s="996"/>
      <c r="Y66" s="996"/>
      <c r="Z66" s="997"/>
      <c r="AA66" s="995" t="s">
        <v>332</v>
      </c>
      <c r="AB66" s="996"/>
      <c r="AC66" s="996"/>
      <c r="AD66" s="996"/>
      <c r="AE66" s="997"/>
      <c r="AF66" s="1001" t="s">
        <v>333</v>
      </c>
      <c r="AG66" s="1002"/>
      <c r="AH66" s="1002"/>
      <c r="AI66" s="1002"/>
      <c r="AJ66" s="1003"/>
      <c r="AK66" s="995" t="s">
        <v>334</v>
      </c>
      <c r="AL66" s="990"/>
      <c r="AM66" s="990"/>
      <c r="AN66" s="990"/>
      <c r="AO66" s="991"/>
      <c r="AP66" s="995" t="s">
        <v>335</v>
      </c>
      <c r="AQ66" s="996"/>
      <c r="AR66" s="996"/>
      <c r="AS66" s="996"/>
      <c r="AT66" s="997"/>
      <c r="AU66" s="995" t="s">
        <v>353</v>
      </c>
      <c r="AV66" s="996"/>
      <c r="AW66" s="996"/>
      <c r="AX66" s="996"/>
      <c r="AY66" s="997"/>
      <c r="AZ66" s="995" t="s">
        <v>309</v>
      </c>
      <c r="BA66" s="996"/>
      <c r="BB66" s="996"/>
      <c r="BC66" s="996"/>
      <c r="BD66" s="100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992"/>
      <c r="B67" s="993"/>
      <c r="C67" s="993"/>
      <c r="D67" s="993"/>
      <c r="E67" s="993"/>
      <c r="F67" s="993"/>
      <c r="G67" s="993"/>
      <c r="H67" s="993"/>
      <c r="I67" s="993"/>
      <c r="J67" s="993"/>
      <c r="K67" s="993"/>
      <c r="L67" s="993"/>
      <c r="M67" s="993"/>
      <c r="N67" s="993"/>
      <c r="O67" s="993"/>
      <c r="P67" s="994"/>
      <c r="Q67" s="998"/>
      <c r="R67" s="999"/>
      <c r="S67" s="999"/>
      <c r="T67" s="999"/>
      <c r="U67" s="1000"/>
      <c r="V67" s="998"/>
      <c r="W67" s="999"/>
      <c r="X67" s="999"/>
      <c r="Y67" s="999"/>
      <c r="Z67" s="1000"/>
      <c r="AA67" s="998"/>
      <c r="AB67" s="999"/>
      <c r="AC67" s="999"/>
      <c r="AD67" s="999"/>
      <c r="AE67" s="1000"/>
      <c r="AF67" s="1004"/>
      <c r="AG67" s="1005"/>
      <c r="AH67" s="1005"/>
      <c r="AI67" s="1005"/>
      <c r="AJ67" s="1006"/>
      <c r="AK67" s="1007"/>
      <c r="AL67" s="993"/>
      <c r="AM67" s="993"/>
      <c r="AN67" s="993"/>
      <c r="AO67" s="994"/>
      <c r="AP67" s="998"/>
      <c r="AQ67" s="999"/>
      <c r="AR67" s="999"/>
      <c r="AS67" s="999"/>
      <c r="AT67" s="1000"/>
      <c r="AU67" s="998"/>
      <c r="AV67" s="999"/>
      <c r="AW67" s="999"/>
      <c r="AX67" s="999"/>
      <c r="AY67" s="1000"/>
      <c r="AZ67" s="998"/>
      <c r="BA67" s="999"/>
      <c r="BB67" s="999"/>
      <c r="BC67" s="999"/>
      <c r="BD67" s="101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354</v>
      </c>
      <c r="C68" s="980"/>
      <c r="D68" s="980"/>
      <c r="E68" s="980"/>
      <c r="F68" s="980"/>
      <c r="G68" s="980"/>
      <c r="H68" s="980"/>
      <c r="I68" s="980"/>
      <c r="J68" s="980"/>
      <c r="K68" s="980"/>
      <c r="L68" s="980"/>
      <c r="M68" s="980"/>
      <c r="N68" s="980"/>
      <c r="O68" s="980"/>
      <c r="P68" s="981"/>
      <c r="Q68" s="982">
        <v>1649</v>
      </c>
      <c r="R68" s="976"/>
      <c r="S68" s="976"/>
      <c r="T68" s="976"/>
      <c r="U68" s="976"/>
      <c r="V68" s="976">
        <v>1622</v>
      </c>
      <c r="W68" s="976"/>
      <c r="X68" s="976"/>
      <c r="Y68" s="976"/>
      <c r="Z68" s="976"/>
      <c r="AA68" s="976">
        <v>26</v>
      </c>
      <c r="AB68" s="976"/>
      <c r="AC68" s="976"/>
      <c r="AD68" s="976"/>
      <c r="AE68" s="976"/>
      <c r="AF68" s="976">
        <v>26</v>
      </c>
      <c r="AG68" s="976"/>
      <c r="AH68" s="976"/>
      <c r="AI68" s="976"/>
      <c r="AJ68" s="976"/>
      <c r="AK68" s="976" t="s">
        <v>321</v>
      </c>
      <c r="AL68" s="976"/>
      <c r="AM68" s="976"/>
      <c r="AN68" s="976"/>
      <c r="AO68" s="976"/>
      <c r="AP68" s="976">
        <v>1716</v>
      </c>
      <c r="AQ68" s="976"/>
      <c r="AR68" s="976"/>
      <c r="AS68" s="976"/>
      <c r="AT68" s="976"/>
      <c r="AU68" s="976">
        <v>1520</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355</v>
      </c>
      <c r="C69" s="969"/>
      <c r="D69" s="969"/>
      <c r="E69" s="969"/>
      <c r="F69" s="969"/>
      <c r="G69" s="969"/>
      <c r="H69" s="969"/>
      <c r="I69" s="969"/>
      <c r="J69" s="969"/>
      <c r="K69" s="969"/>
      <c r="L69" s="969"/>
      <c r="M69" s="969"/>
      <c r="N69" s="969"/>
      <c r="O69" s="969"/>
      <c r="P69" s="970"/>
      <c r="Q69" s="971">
        <v>1665</v>
      </c>
      <c r="R69" s="965"/>
      <c r="S69" s="965"/>
      <c r="T69" s="965"/>
      <c r="U69" s="965"/>
      <c r="V69" s="965">
        <v>1665</v>
      </c>
      <c r="W69" s="965"/>
      <c r="X69" s="965"/>
      <c r="Y69" s="965"/>
      <c r="Z69" s="965"/>
      <c r="AA69" s="965">
        <v>0</v>
      </c>
      <c r="AB69" s="965"/>
      <c r="AC69" s="965"/>
      <c r="AD69" s="965"/>
      <c r="AE69" s="965"/>
      <c r="AF69" s="965">
        <v>0</v>
      </c>
      <c r="AG69" s="965"/>
      <c r="AH69" s="965"/>
      <c r="AI69" s="965"/>
      <c r="AJ69" s="965"/>
      <c r="AK69" s="965">
        <v>734</v>
      </c>
      <c r="AL69" s="965"/>
      <c r="AM69" s="965"/>
      <c r="AN69" s="965"/>
      <c r="AO69" s="965"/>
      <c r="AP69" s="965" t="s">
        <v>321</v>
      </c>
      <c r="AQ69" s="965"/>
      <c r="AR69" s="965"/>
      <c r="AS69" s="965"/>
      <c r="AT69" s="965"/>
      <c r="AU69" s="965" t="s">
        <v>321</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356</v>
      </c>
      <c r="C70" s="969"/>
      <c r="D70" s="969"/>
      <c r="E70" s="969"/>
      <c r="F70" s="969"/>
      <c r="G70" s="969"/>
      <c r="H70" s="969"/>
      <c r="I70" s="969"/>
      <c r="J70" s="969"/>
      <c r="K70" s="969"/>
      <c r="L70" s="969"/>
      <c r="M70" s="969"/>
      <c r="N70" s="969"/>
      <c r="O70" s="969"/>
      <c r="P70" s="970"/>
      <c r="Q70" s="971">
        <v>510</v>
      </c>
      <c r="R70" s="965"/>
      <c r="S70" s="965"/>
      <c r="T70" s="965"/>
      <c r="U70" s="965"/>
      <c r="V70" s="965">
        <v>455</v>
      </c>
      <c r="W70" s="965"/>
      <c r="X70" s="965"/>
      <c r="Y70" s="965"/>
      <c r="Z70" s="965"/>
      <c r="AA70" s="965">
        <v>55</v>
      </c>
      <c r="AB70" s="965"/>
      <c r="AC70" s="965"/>
      <c r="AD70" s="965"/>
      <c r="AE70" s="965"/>
      <c r="AF70" s="965">
        <v>55</v>
      </c>
      <c r="AG70" s="965"/>
      <c r="AH70" s="965"/>
      <c r="AI70" s="965"/>
      <c r="AJ70" s="965"/>
      <c r="AK70" s="965" t="s">
        <v>321</v>
      </c>
      <c r="AL70" s="965"/>
      <c r="AM70" s="965"/>
      <c r="AN70" s="965"/>
      <c r="AO70" s="965"/>
      <c r="AP70" s="965" t="s">
        <v>321</v>
      </c>
      <c r="AQ70" s="965"/>
      <c r="AR70" s="965"/>
      <c r="AS70" s="965"/>
      <c r="AT70" s="965"/>
      <c r="AU70" s="965" t="s">
        <v>321</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357</v>
      </c>
      <c r="C71" s="969"/>
      <c r="D71" s="969"/>
      <c r="E71" s="969"/>
      <c r="F71" s="969"/>
      <c r="G71" s="969"/>
      <c r="H71" s="969"/>
      <c r="I71" s="969"/>
      <c r="J71" s="969"/>
      <c r="K71" s="969"/>
      <c r="L71" s="969"/>
      <c r="M71" s="969"/>
      <c r="N71" s="969"/>
      <c r="O71" s="969"/>
      <c r="P71" s="970"/>
      <c r="Q71" s="971">
        <v>113047</v>
      </c>
      <c r="R71" s="965"/>
      <c r="S71" s="965"/>
      <c r="T71" s="965"/>
      <c r="U71" s="965"/>
      <c r="V71" s="965">
        <v>111097</v>
      </c>
      <c r="W71" s="965"/>
      <c r="X71" s="965"/>
      <c r="Y71" s="965"/>
      <c r="Z71" s="965"/>
      <c r="AA71" s="965">
        <v>1950</v>
      </c>
      <c r="AB71" s="965"/>
      <c r="AC71" s="965"/>
      <c r="AD71" s="965"/>
      <c r="AE71" s="965"/>
      <c r="AF71" s="965">
        <v>1949</v>
      </c>
      <c r="AG71" s="965"/>
      <c r="AH71" s="965"/>
      <c r="AI71" s="965"/>
      <c r="AJ71" s="965"/>
      <c r="AK71" s="965">
        <v>42</v>
      </c>
      <c r="AL71" s="965"/>
      <c r="AM71" s="965"/>
      <c r="AN71" s="965"/>
      <c r="AO71" s="965"/>
      <c r="AP71" s="965" t="s">
        <v>321</v>
      </c>
      <c r="AQ71" s="965"/>
      <c r="AR71" s="965"/>
      <c r="AS71" s="965"/>
      <c r="AT71" s="965"/>
      <c r="AU71" s="965" t="s">
        <v>321</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358</v>
      </c>
      <c r="C72" s="969"/>
      <c r="D72" s="969"/>
      <c r="E72" s="969"/>
      <c r="F72" s="969"/>
      <c r="G72" s="969"/>
      <c r="H72" s="969"/>
      <c r="I72" s="969"/>
      <c r="J72" s="969"/>
      <c r="K72" s="969"/>
      <c r="L72" s="969"/>
      <c r="M72" s="969"/>
      <c r="N72" s="969"/>
      <c r="O72" s="969"/>
      <c r="P72" s="970"/>
      <c r="Q72" s="971">
        <v>4853</v>
      </c>
      <c r="R72" s="965"/>
      <c r="S72" s="965"/>
      <c r="T72" s="965"/>
      <c r="U72" s="965"/>
      <c r="V72" s="965">
        <v>3922</v>
      </c>
      <c r="W72" s="965"/>
      <c r="X72" s="965"/>
      <c r="Y72" s="965"/>
      <c r="Z72" s="965"/>
      <c r="AA72" s="965">
        <v>931</v>
      </c>
      <c r="AB72" s="965"/>
      <c r="AC72" s="965"/>
      <c r="AD72" s="965"/>
      <c r="AE72" s="965"/>
      <c r="AF72" s="965">
        <v>931</v>
      </c>
      <c r="AG72" s="965"/>
      <c r="AH72" s="965"/>
      <c r="AI72" s="965"/>
      <c r="AJ72" s="965"/>
      <c r="AK72" s="965" t="s">
        <v>321</v>
      </c>
      <c r="AL72" s="965"/>
      <c r="AM72" s="965"/>
      <c r="AN72" s="965"/>
      <c r="AO72" s="965"/>
      <c r="AP72" s="965" t="s">
        <v>321</v>
      </c>
      <c r="AQ72" s="965"/>
      <c r="AR72" s="965"/>
      <c r="AS72" s="965"/>
      <c r="AT72" s="965"/>
      <c r="AU72" s="965" t="s">
        <v>321</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t="s">
        <v>359</v>
      </c>
      <c r="C73" s="969"/>
      <c r="D73" s="969"/>
      <c r="E73" s="969"/>
      <c r="F73" s="969"/>
      <c r="G73" s="969"/>
      <c r="H73" s="969"/>
      <c r="I73" s="969"/>
      <c r="J73" s="969"/>
      <c r="K73" s="969"/>
      <c r="L73" s="969"/>
      <c r="M73" s="969"/>
      <c r="N73" s="969"/>
      <c r="O73" s="969"/>
      <c r="P73" s="970"/>
      <c r="Q73" s="971">
        <v>78</v>
      </c>
      <c r="R73" s="965"/>
      <c r="S73" s="965"/>
      <c r="T73" s="965"/>
      <c r="U73" s="965"/>
      <c r="V73" s="965">
        <v>74</v>
      </c>
      <c r="W73" s="965"/>
      <c r="X73" s="965"/>
      <c r="Y73" s="965"/>
      <c r="Z73" s="965"/>
      <c r="AA73" s="965">
        <v>4</v>
      </c>
      <c r="AB73" s="965"/>
      <c r="AC73" s="965"/>
      <c r="AD73" s="965"/>
      <c r="AE73" s="965"/>
      <c r="AF73" s="965">
        <v>4</v>
      </c>
      <c r="AG73" s="965"/>
      <c r="AH73" s="965"/>
      <c r="AI73" s="965"/>
      <c r="AJ73" s="965"/>
      <c r="AK73" s="965">
        <v>11</v>
      </c>
      <c r="AL73" s="965"/>
      <c r="AM73" s="965"/>
      <c r="AN73" s="965"/>
      <c r="AO73" s="965"/>
      <c r="AP73" s="965" t="s">
        <v>321</v>
      </c>
      <c r="AQ73" s="965"/>
      <c r="AR73" s="965"/>
      <c r="AS73" s="965"/>
      <c r="AT73" s="965"/>
      <c r="AU73" s="965" t="s">
        <v>321</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t="s">
        <v>360</v>
      </c>
      <c r="C74" s="969"/>
      <c r="D74" s="969"/>
      <c r="E74" s="969"/>
      <c r="F74" s="969"/>
      <c r="G74" s="969"/>
      <c r="H74" s="969"/>
      <c r="I74" s="969"/>
      <c r="J74" s="969"/>
      <c r="K74" s="969"/>
      <c r="L74" s="969"/>
      <c r="M74" s="969"/>
      <c r="N74" s="969"/>
      <c r="O74" s="969"/>
      <c r="P74" s="970"/>
      <c r="Q74" s="971">
        <v>116</v>
      </c>
      <c r="R74" s="965"/>
      <c r="S74" s="965"/>
      <c r="T74" s="965"/>
      <c r="U74" s="965"/>
      <c r="V74" s="965">
        <v>111</v>
      </c>
      <c r="W74" s="965"/>
      <c r="X74" s="965"/>
      <c r="Y74" s="965"/>
      <c r="Z74" s="965"/>
      <c r="AA74" s="965">
        <v>5</v>
      </c>
      <c r="AB74" s="965"/>
      <c r="AC74" s="965"/>
      <c r="AD74" s="965"/>
      <c r="AE74" s="965"/>
      <c r="AF74" s="965">
        <v>5</v>
      </c>
      <c r="AG74" s="965"/>
      <c r="AH74" s="965"/>
      <c r="AI74" s="965"/>
      <c r="AJ74" s="965"/>
      <c r="AK74" s="965" t="s">
        <v>321</v>
      </c>
      <c r="AL74" s="965"/>
      <c r="AM74" s="965"/>
      <c r="AN74" s="965"/>
      <c r="AO74" s="965"/>
      <c r="AP74" s="965" t="s">
        <v>321</v>
      </c>
      <c r="AQ74" s="965"/>
      <c r="AR74" s="965"/>
      <c r="AS74" s="965"/>
      <c r="AT74" s="965"/>
      <c r="AU74" s="965" t="s">
        <v>321</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c r="C75" s="969"/>
      <c r="D75" s="969"/>
      <c r="E75" s="969"/>
      <c r="F75" s="969"/>
      <c r="G75" s="969"/>
      <c r="H75" s="969"/>
      <c r="I75" s="969"/>
      <c r="J75" s="969"/>
      <c r="K75" s="969"/>
      <c r="L75" s="969"/>
      <c r="M75" s="969"/>
      <c r="N75" s="969"/>
      <c r="O75" s="969"/>
      <c r="P75" s="970"/>
      <c r="Q75" s="972"/>
      <c r="R75" s="973"/>
      <c r="S75" s="973"/>
      <c r="T75" s="973"/>
      <c r="U75" s="974"/>
      <c r="V75" s="975"/>
      <c r="W75" s="973"/>
      <c r="X75" s="973"/>
      <c r="Y75" s="973"/>
      <c r="Z75" s="974"/>
      <c r="AA75" s="975"/>
      <c r="AB75" s="973"/>
      <c r="AC75" s="973"/>
      <c r="AD75" s="973"/>
      <c r="AE75" s="974"/>
      <c r="AF75" s="975"/>
      <c r="AG75" s="973"/>
      <c r="AH75" s="973"/>
      <c r="AI75" s="973"/>
      <c r="AJ75" s="974"/>
      <c r="AK75" s="975"/>
      <c r="AL75" s="973"/>
      <c r="AM75" s="973"/>
      <c r="AN75" s="973"/>
      <c r="AO75" s="974"/>
      <c r="AP75" s="975"/>
      <c r="AQ75" s="973"/>
      <c r="AR75" s="973"/>
      <c r="AS75" s="973"/>
      <c r="AT75" s="974"/>
      <c r="AU75" s="975"/>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c r="C76" s="969"/>
      <c r="D76" s="969"/>
      <c r="E76" s="969"/>
      <c r="F76" s="969"/>
      <c r="G76" s="969"/>
      <c r="H76" s="969"/>
      <c r="I76" s="969"/>
      <c r="J76" s="969"/>
      <c r="K76" s="969"/>
      <c r="L76" s="969"/>
      <c r="M76" s="969"/>
      <c r="N76" s="969"/>
      <c r="O76" s="969"/>
      <c r="P76" s="970"/>
      <c r="Q76" s="972"/>
      <c r="R76" s="973"/>
      <c r="S76" s="973"/>
      <c r="T76" s="973"/>
      <c r="U76" s="974"/>
      <c r="V76" s="975"/>
      <c r="W76" s="973"/>
      <c r="X76" s="973"/>
      <c r="Y76" s="973"/>
      <c r="Z76" s="974"/>
      <c r="AA76" s="975"/>
      <c r="AB76" s="973"/>
      <c r="AC76" s="973"/>
      <c r="AD76" s="973"/>
      <c r="AE76" s="974"/>
      <c r="AF76" s="975"/>
      <c r="AG76" s="973"/>
      <c r="AH76" s="973"/>
      <c r="AI76" s="973"/>
      <c r="AJ76" s="974"/>
      <c r="AK76" s="975"/>
      <c r="AL76" s="973"/>
      <c r="AM76" s="973"/>
      <c r="AN76" s="973"/>
      <c r="AO76" s="974"/>
      <c r="AP76" s="975"/>
      <c r="AQ76" s="973"/>
      <c r="AR76" s="973"/>
      <c r="AS76" s="973"/>
      <c r="AT76" s="974"/>
      <c r="AU76" s="975"/>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c r="C77" s="969"/>
      <c r="D77" s="969"/>
      <c r="E77" s="969"/>
      <c r="F77" s="969"/>
      <c r="G77" s="969"/>
      <c r="H77" s="969"/>
      <c r="I77" s="969"/>
      <c r="J77" s="969"/>
      <c r="K77" s="969"/>
      <c r="L77" s="969"/>
      <c r="M77" s="969"/>
      <c r="N77" s="969"/>
      <c r="O77" s="969"/>
      <c r="P77" s="970"/>
      <c r="Q77" s="972"/>
      <c r="R77" s="973"/>
      <c r="S77" s="973"/>
      <c r="T77" s="973"/>
      <c r="U77" s="974"/>
      <c r="V77" s="975"/>
      <c r="W77" s="973"/>
      <c r="X77" s="973"/>
      <c r="Y77" s="973"/>
      <c r="Z77" s="974"/>
      <c r="AA77" s="975"/>
      <c r="AB77" s="973"/>
      <c r="AC77" s="973"/>
      <c r="AD77" s="973"/>
      <c r="AE77" s="974"/>
      <c r="AF77" s="975"/>
      <c r="AG77" s="973"/>
      <c r="AH77" s="973"/>
      <c r="AI77" s="973"/>
      <c r="AJ77" s="974"/>
      <c r="AK77" s="975"/>
      <c r="AL77" s="973"/>
      <c r="AM77" s="973"/>
      <c r="AN77" s="973"/>
      <c r="AO77" s="974"/>
      <c r="AP77" s="975"/>
      <c r="AQ77" s="973"/>
      <c r="AR77" s="973"/>
      <c r="AS77" s="973"/>
      <c r="AT77" s="974"/>
      <c r="AU77" s="975"/>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326</v>
      </c>
      <c r="B88" s="931" t="s">
        <v>361</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2971</v>
      </c>
      <c r="AG88" s="953"/>
      <c r="AH88" s="953"/>
      <c r="AI88" s="953"/>
      <c r="AJ88" s="953"/>
      <c r="AK88" s="957"/>
      <c r="AL88" s="957"/>
      <c r="AM88" s="957"/>
      <c r="AN88" s="957"/>
      <c r="AO88" s="957"/>
      <c r="AP88" s="953">
        <v>1716</v>
      </c>
      <c r="AQ88" s="953"/>
      <c r="AR88" s="953"/>
      <c r="AS88" s="953"/>
      <c r="AT88" s="953"/>
      <c r="AU88" s="953">
        <v>1520</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326</v>
      </c>
      <c r="BR102" s="931" t="s">
        <v>362</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1288</v>
      </c>
      <c r="CS102" s="947"/>
      <c r="CT102" s="947"/>
      <c r="CU102" s="947"/>
      <c r="CV102" s="948"/>
      <c r="CW102" s="946">
        <v>478</v>
      </c>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363</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364</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365</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366</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367</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368</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369</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370</v>
      </c>
      <c r="AB109" s="890"/>
      <c r="AC109" s="890"/>
      <c r="AD109" s="890"/>
      <c r="AE109" s="891"/>
      <c r="AF109" s="892" t="s">
        <v>371</v>
      </c>
      <c r="AG109" s="890"/>
      <c r="AH109" s="890"/>
      <c r="AI109" s="890"/>
      <c r="AJ109" s="891"/>
      <c r="AK109" s="892" t="s">
        <v>239</v>
      </c>
      <c r="AL109" s="890"/>
      <c r="AM109" s="890"/>
      <c r="AN109" s="890"/>
      <c r="AO109" s="891"/>
      <c r="AP109" s="892" t="s">
        <v>372</v>
      </c>
      <c r="AQ109" s="890"/>
      <c r="AR109" s="890"/>
      <c r="AS109" s="890"/>
      <c r="AT109" s="923"/>
      <c r="AU109" s="889" t="s">
        <v>369</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370</v>
      </c>
      <c r="BR109" s="890"/>
      <c r="BS109" s="890"/>
      <c r="BT109" s="890"/>
      <c r="BU109" s="891"/>
      <c r="BV109" s="892" t="s">
        <v>371</v>
      </c>
      <c r="BW109" s="890"/>
      <c r="BX109" s="890"/>
      <c r="BY109" s="890"/>
      <c r="BZ109" s="891"/>
      <c r="CA109" s="892" t="s">
        <v>239</v>
      </c>
      <c r="CB109" s="890"/>
      <c r="CC109" s="890"/>
      <c r="CD109" s="890"/>
      <c r="CE109" s="891"/>
      <c r="CF109" s="930" t="s">
        <v>372</v>
      </c>
      <c r="CG109" s="930"/>
      <c r="CH109" s="930"/>
      <c r="CI109" s="930"/>
      <c r="CJ109" s="930"/>
      <c r="CK109" s="892" t="s">
        <v>373</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370</v>
      </c>
      <c r="DH109" s="890"/>
      <c r="DI109" s="890"/>
      <c r="DJ109" s="890"/>
      <c r="DK109" s="891"/>
      <c r="DL109" s="892" t="s">
        <v>371</v>
      </c>
      <c r="DM109" s="890"/>
      <c r="DN109" s="890"/>
      <c r="DO109" s="890"/>
      <c r="DP109" s="891"/>
      <c r="DQ109" s="892" t="s">
        <v>239</v>
      </c>
      <c r="DR109" s="890"/>
      <c r="DS109" s="890"/>
      <c r="DT109" s="890"/>
      <c r="DU109" s="891"/>
      <c r="DV109" s="892" t="s">
        <v>372</v>
      </c>
      <c r="DW109" s="890"/>
      <c r="DX109" s="890"/>
      <c r="DY109" s="890"/>
      <c r="DZ109" s="923"/>
    </row>
    <row r="110" spans="1:131" s="89" customFormat="1" ht="26.25" customHeight="1" x14ac:dyDescent="0.15">
      <c r="A110" s="803" t="s">
        <v>374</v>
      </c>
      <c r="B110" s="804"/>
      <c r="C110" s="804"/>
      <c r="D110" s="804"/>
      <c r="E110" s="804"/>
      <c r="F110" s="804"/>
      <c r="G110" s="804"/>
      <c r="H110" s="804"/>
      <c r="I110" s="804"/>
      <c r="J110" s="804"/>
      <c r="K110" s="804"/>
      <c r="L110" s="804"/>
      <c r="M110" s="804"/>
      <c r="N110" s="804"/>
      <c r="O110" s="804"/>
      <c r="P110" s="804"/>
      <c r="Q110" s="804"/>
      <c r="R110" s="804"/>
      <c r="S110" s="804"/>
      <c r="T110" s="804"/>
      <c r="U110" s="804"/>
      <c r="V110" s="804"/>
      <c r="W110" s="804"/>
      <c r="X110" s="804"/>
      <c r="Y110" s="804"/>
      <c r="Z110" s="805"/>
      <c r="AA110" s="882">
        <v>1832943</v>
      </c>
      <c r="AB110" s="883"/>
      <c r="AC110" s="883"/>
      <c r="AD110" s="883"/>
      <c r="AE110" s="884"/>
      <c r="AF110" s="885">
        <v>1884993</v>
      </c>
      <c r="AG110" s="883"/>
      <c r="AH110" s="883"/>
      <c r="AI110" s="883"/>
      <c r="AJ110" s="884"/>
      <c r="AK110" s="885">
        <v>1975256</v>
      </c>
      <c r="AL110" s="883"/>
      <c r="AM110" s="883"/>
      <c r="AN110" s="883"/>
      <c r="AO110" s="884"/>
      <c r="AP110" s="886">
        <v>13.1</v>
      </c>
      <c r="AQ110" s="887"/>
      <c r="AR110" s="887"/>
      <c r="AS110" s="887"/>
      <c r="AT110" s="888"/>
      <c r="AU110" s="924" t="s">
        <v>375</v>
      </c>
      <c r="AV110" s="925"/>
      <c r="AW110" s="925"/>
      <c r="AX110" s="925"/>
      <c r="AY110" s="925"/>
      <c r="AZ110" s="854" t="s">
        <v>376</v>
      </c>
      <c r="BA110" s="804"/>
      <c r="BB110" s="804"/>
      <c r="BC110" s="804"/>
      <c r="BD110" s="804"/>
      <c r="BE110" s="804"/>
      <c r="BF110" s="804"/>
      <c r="BG110" s="804"/>
      <c r="BH110" s="804"/>
      <c r="BI110" s="804"/>
      <c r="BJ110" s="804"/>
      <c r="BK110" s="804"/>
      <c r="BL110" s="804"/>
      <c r="BM110" s="804"/>
      <c r="BN110" s="804"/>
      <c r="BO110" s="804"/>
      <c r="BP110" s="805"/>
      <c r="BQ110" s="855">
        <v>27730214</v>
      </c>
      <c r="BR110" s="836"/>
      <c r="BS110" s="836"/>
      <c r="BT110" s="836"/>
      <c r="BU110" s="836"/>
      <c r="BV110" s="836">
        <v>27857532</v>
      </c>
      <c r="BW110" s="836"/>
      <c r="BX110" s="836"/>
      <c r="BY110" s="836"/>
      <c r="BZ110" s="836"/>
      <c r="CA110" s="836">
        <v>28045164</v>
      </c>
      <c r="CB110" s="836"/>
      <c r="CC110" s="836"/>
      <c r="CD110" s="836"/>
      <c r="CE110" s="836"/>
      <c r="CF110" s="860">
        <v>185.6</v>
      </c>
      <c r="CG110" s="861"/>
      <c r="CH110" s="861"/>
      <c r="CI110" s="861"/>
      <c r="CJ110" s="861"/>
      <c r="CK110" s="920" t="s">
        <v>377</v>
      </c>
      <c r="CL110" s="813"/>
      <c r="CM110" s="854" t="s">
        <v>378</v>
      </c>
      <c r="CN110" s="804"/>
      <c r="CO110" s="804"/>
      <c r="CP110" s="804"/>
      <c r="CQ110" s="804"/>
      <c r="CR110" s="804"/>
      <c r="CS110" s="804"/>
      <c r="CT110" s="804"/>
      <c r="CU110" s="804"/>
      <c r="CV110" s="804"/>
      <c r="CW110" s="804"/>
      <c r="CX110" s="804"/>
      <c r="CY110" s="804"/>
      <c r="CZ110" s="804"/>
      <c r="DA110" s="804"/>
      <c r="DB110" s="804"/>
      <c r="DC110" s="804"/>
      <c r="DD110" s="804"/>
      <c r="DE110" s="804"/>
      <c r="DF110" s="805"/>
      <c r="DG110" s="855" t="s">
        <v>64</v>
      </c>
      <c r="DH110" s="836"/>
      <c r="DI110" s="836"/>
      <c r="DJ110" s="836"/>
      <c r="DK110" s="836"/>
      <c r="DL110" s="836" t="s">
        <v>64</v>
      </c>
      <c r="DM110" s="836"/>
      <c r="DN110" s="836"/>
      <c r="DO110" s="836"/>
      <c r="DP110" s="836"/>
      <c r="DQ110" s="836" t="s">
        <v>64</v>
      </c>
      <c r="DR110" s="836"/>
      <c r="DS110" s="836"/>
      <c r="DT110" s="836"/>
      <c r="DU110" s="836"/>
      <c r="DV110" s="837" t="s">
        <v>64</v>
      </c>
      <c r="DW110" s="837"/>
      <c r="DX110" s="837"/>
      <c r="DY110" s="837"/>
      <c r="DZ110" s="838"/>
    </row>
    <row r="111" spans="1:131" s="89" customFormat="1" ht="26.25" customHeight="1" x14ac:dyDescent="0.15">
      <c r="A111" s="768" t="s">
        <v>379</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12" t="s">
        <v>64</v>
      </c>
      <c r="AB111" s="913"/>
      <c r="AC111" s="913"/>
      <c r="AD111" s="913"/>
      <c r="AE111" s="914"/>
      <c r="AF111" s="915" t="s">
        <v>64</v>
      </c>
      <c r="AG111" s="913"/>
      <c r="AH111" s="913"/>
      <c r="AI111" s="913"/>
      <c r="AJ111" s="914"/>
      <c r="AK111" s="915" t="s">
        <v>64</v>
      </c>
      <c r="AL111" s="913"/>
      <c r="AM111" s="913"/>
      <c r="AN111" s="913"/>
      <c r="AO111" s="914"/>
      <c r="AP111" s="916" t="s">
        <v>64</v>
      </c>
      <c r="AQ111" s="917"/>
      <c r="AR111" s="917"/>
      <c r="AS111" s="917"/>
      <c r="AT111" s="918"/>
      <c r="AU111" s="926"/>
      <c r="AV111" s="927"/>
      <c r="AW111" s="927"/>
      <c r="AX111" s="927"/>
      <c r="AY111" s="927"/>
      <c r="AZ111" s="811" t="s">
        <v>380</v>
      </c>
      <c r="BA111" s="746"/>
      <c r="BB111" s="746"/>
      <c r="BC111" s="746"/>
      <c r="BD111" s="746"/>
      <c r="BE111" s="746"/>
      <c r="BF111" s="746"/>
      <c r="BG111" s="746"/>
      <c r="BH111" s="746"/>
      <c r="BI111" s="746"/>
      <c r="BJ111" s="746"/>
      <c r="BK111" s="746"/>
      <c r="BL111" s="746"/>
      <c r="BM111" s="746"/>
      <c r="BN111" s="746"/>
      <c r="BO111" s="746"/>
      <c r="BP111" s="747"/>
      <c r="BQ111" s="783" t="s">
        <v>64</v>
      </c>
      <c r="BR111" s="784"/>
      <c r="BS111" s="784"/>
      <c r="BT111" s="784"/>
      <c r="BU111" s="784"/>
      <c r="BV111" s="784" t="s">
        <v>64</v>
      </c>
      <c r="BW111" s="784"/>
      <c r="BX111" s="784"/>
      <c r="BY111" s="784"/>
      <c r="BZ111" s="784"/>
      <c r="CA111" s="784" t="s">
        <v>64</v>
      </c>
      <c r="CB111" s="784"/>
      <c r="CC111" s="784"/>
      <c r="CD111" s="784"/>
      <c r="CE111" s="784"/>
      <c r="CF111" s="869" t="s">
        <v>64</v>
      </c>
      <c r="CG111" s="870"/>
      <c r="CH111" s="870"/>
      <c r="CI111" s="870"/>
      <c r="CJ111" s="870"/>
      <c r="CK111" s="921"/>
      <c r="CL111" s="815"/>
      <c r="CM111" s="811" t="s">
        <v>381</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783" t="s">
        <v>64</v>
      </c>
      <c r="DH111" s="784"/>
      <c r="DI111" s="784"/>
      <c r="DJ111" s="784"/>
      <c r="DK111" s="784"/>
      <c r="DL111" s="784" t="s">
        <v>64</v>
      </c>
      <c r="DM111" s="784"/>
      <c r="DN111" s="784"/>
      <c r="DO111" s="784"/>
      <c r="DP111" s="784"/>
      <c r="DQ111" s="784" t="s">
        <v>64</v>
      </c>
      <c r="DR111" s="784"/>
      <c r="DS111" s="784"/>
      <c r="DT111" s="784"/>
      <c r="DU111" s="784"/>
      <c r="DV111" s="790" t="s">
        <v>64</v>
      </c>
      <c r="DW111" s="790"/>
      <c r="DX111" s="790"/>
      <c r="DY111" s="790"/>
      <c r="DZ111" s="791"/>
    </row>
    <row r="112" spans="1:131" s="89" customFormat="1" ht="26.25" customHeight="1" x14ac:dyDescent="0.15">
      <c r="A112" s="906" t="s">
        <v>382</v>
      </c>
      <c r="B112" s="907"/>
      <c r="C112" s="746" t="s">
        <v>383</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8" t="s">
        <v>64</v>
      </c>
      <c r="AQ112" s="819"/>
      <c r="AR112" s="819"/>
      <c r="AS112" s="819"/>
      <c r="AT112" s="820"/>
      <c r="AU112" s="926"/>
      <c r="AV112" s="927"/>
      <c r="AW112" s="927"/>
      <c r="AX112" s="927"/>
      <c r="AY112" s="927"/>
      <c r="AZ112" s="811" t="s">
        <v>384</v>
      </c>
      <c r="BA112" s="746"/>
      <c r="BB112" s="746"/>
      <c r="BC112" s="746"/>
      <c r="BD112" s="746"/>
      <c r="BE112" s="746"/>
      <c r="BF112" s="746"/>
      <c r="BG112" s="746"/>
      <c r="BH112" s="746"/>
      <c r="BI112" s="746"/>
      <c r="BJ112" s="746"/>
      <c r="BK112" s="746"/>
      <c r="BL112" s="746"/>
      <c r="BM112" s="746"/>
      <c r="BN112" s="746"/>
      <c r="BO112" s="746"/>
      <c r="BP112" s="747"/>
      <c r="BQ112" s="783">
        <v>9473494</v>
      </c>
      <c r="BR112" s="784"/>
      <c r="BS112" s="784"/>
      <c r="BT112" s="784"/>
      <c r="BU112" s="784"/>
      <c r="BV112" s="784">
        <v>9248155</v>
      </c>
      <c r="BW112" s="784"/>
      <c r="BX112" s="784"/>
      <c r="BY112" s="784"/>
      <c r="BZ112" s="784"/>
      <c r="CA112" s="784">
        <v>8734569</v>
      </c>
      <c r="CB112" s="784"/>
      <c r="CC112" s="784"/>
      <c r="CD112" s="784"/>
      <c r="CE112" s="784"/>
      <c r="CF112" s="869">
        <v>57.8</v>
      </c>
      <c r="CG112" s="870"/>
      <c r="CH112" s="870"/>
      <c r="CI112" s="870"/>
      <c r="CJ112" s="870"/>
      <c r="CK112" s="921"/>
      <c r="CL112" s="815"/>
      <c r="CM112" s="811" t="s">
        <v>385</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783" t="s">
        <v>64</v>
      </c>
      <c r="DH112" s="784"/>
      <c r="DI112" s="784"/>
      <c r="DJ112" s="784"/>
      <c r="DK112" s="784"/>
      <c r="DL112" s="784" t="s">
        <v>64</v>
      </c>
      <c r="DM112" s="784"/>
      <c r="DN112" s="784"/>
      <c r="DO112" s="784"/>
      <c r="DP112" s="784"/>
      <c r="DQ112" s="784" t="s">
        <v>64</v>
      </c>
      <c r="DR112" s="784"/>
      <c r="DS112" s="784"/>
      <c r="DT112" s="784"/>
      <c r="DU112" s="784"/>
      <c r="DV112" s="790" t="s">
        <v>64</v>
      </c>
      <c r="DW112" s="790"/>
      <c r="DX112" s="790"/>
      <c r="DY112" s="790"/>
      <c r="DZ112" s="791"/>
    </row>
    <row r="113" spans="1:130" s="89" customFormat="1" ht="26.25" customHeight="1" x14ac:dyDescent="0.15">
      <c r="A113" s="908"/>
      <c r="B113" s="909"/>
      <c r="C113" s="746" t="s">
        <v>386</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12">
        <v>1028050</v>
      </c>
      <c r="AB113" s="913"/>
      <c r="AC113" s="913"/>
      <c r="AD113" s="913"/>
      <c r="AE113" s="914"/>
      <c r="AF113" s="915">
        <v>1028746</v>
      </c>
      <c r="AG113" s="913"/>
      <c r="AH113" s="913"/>
      <c r="AI113" s="913"/>
      <c r="AJ113" s="914"/>
      <c r="AK113" s="915">
        <v>973548</v>
      </c>
      <c r="AL113" s="913"/>
      <c r="AM113" s="913"/>
      <c r="AN113" s="913"/>
      <c r="AO113" s="914"/>
      <c r="AP113" s="916">
        <v>6.4</v>
      </c>
      <c r="AQ113" s="917"/>
      <c r="AR113" s="917"/>
      <c r="AS113" s="917"/>
      <c r="AT113" s="918"/>
      <c r="AU113" s="926"/>
      <c r="AV113" s="927"/>
      <c r="AW113" s="927"/>
      <c r="AX113" s="927"/>
      <c r="AY113" s="927"/>
      <c r="AZ113" s="811" t="s">
        <v>387</v>
      </c>
      <c r="BA113" s="746"/>
      <c r="BB113" s="746"/>
      <c r="BC113" s="746"/>
      <c r="BD113" s="746"/>
      <c r="BE113" s="746"/>
      <c r="BF113" s="746"/>
      <c r="BG113" s="746"/>
      <c r="BH113" s="746"/>
      <c r="BI113" s="746"/>
      <c r="BJ113" s="746"/>
      <c r="BK113" s="746"/>
      <c r="BL113" s="746"/>
      <c r="BM113" s="746"/>
      <c r="BN113" s="746"/>
      <c r="BO113" s="746"/>
      <c r="BP113" s="747"/>
      <c r="BQ113" s="783">
        <v>1496906</v>
      </c>
      <c r="BR113" s="784"/>
      <c r="BS113" s="784"/>
      <c r="BT113" s="784"/>
      <c r="BU113" s="784"/>
      <c r="BV113" s="784">
        <v>1606473</v>
      </c>
      <c r="BW113" s="784"/>
      <c r="BX113" s="784"/>
      <c r="BY113" s="784"/>
      <c r="BZ113" s="784"/>
      <c r="CA113" s="784">
        <v>1519877</v>
      </c>
      <c r="CB113" s="784"/>
      <c r="CC113" s="784"/>
      <c r="CD113" s="784"/>
      <c r="CE113" s="784"/>
      <c r="CF113" s="869">
        <v>10.1</v>
      </c>
      <c r="CG113" s="870"/>
      <c r="CH113" s="870"/>
      <c r="CI113" s="870"/>
      <c r="CJ113" s="870"/>
      <c r="CK113" s="921"/>
      <c r="CL113" s="815"/>
      <c r="CM113" s="811" t="s">
        <v>388</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8" t="s">
        <v>64</v>
      </c>
      <c r="DW113" s="819"/>
      <c r="DX113" s="819"/>
      <c r="DY113" s="819"/>
      <c r="DZ113" s="820"/>
    </row>
    <row r="114" spans="1:130" s="89" customFormat="1" ht="26.25" customHeight="1" x14ac:dyDescent="0.15">
      <c r="A114" s="908"/>
      <c r="B114" s="909"/>
      <c r="C114" s="746" t="s">
        <v>389</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107102</v>
      </c>
      <c r="AB114" s="774"/>
      <c r="AC114" s="774"/>
      <c r="AD114" s="774"/>
      <c r="AE114" s="775"/>
      <c r="AF114" s="776">
        <v>104795</v>
      </c>
      <c r="AG114" s="774"/>
      <c r="AH114" s="774"/>
      <c r="AI114" s="774"/>
      <c r="AJ114" s="775"/>
      <c r="AK114" s="776">
        <v>122346</v>
      </c>
      <c r="AL114" s="774"/>
      <c r="AM114" s="774"/>
      <c r="AN114" s="774"/>
      <c r="AO114" s="775"/>
      <c r="AP114" s="818">
        <v>0.8</v>
      </c>
      <c r="AQ114" s="819"/>
      <c r="AR114" s="819"/>
      <c r="AS114" s="819"/>
      <c r="AT114" s="820"/>
      <c r="AU114" s="926"/>
      <c r="AV114" s="927"/>
      <c r="AW114" s="927"/>
      <c r="AX114" s="927"/>
      <c r="AY114" s="927"/>
      <c r="AZ114" s="811" t="s">
        <v>390</v>
      </c>
      <c r="BA114" s="746"/>
      <c r="BB114" s="746"/>
      <c r="BC114" s="746"/>
      <c r="BD114" s="746"/>
      <c r="BE114" s="746"/>
      <c r="BF114" s="746"/>
      <c r="BG114" s="746"/>
      <c r="BH114" s="746"/>
      <c r="BI114" s="746"/>
      <c r="BJ114" s="746"/>
      <c r="BK114" s="746"/>
      <c r="BL114" s="746"/>
      <c r="BM114" s="746"/>
      <c r="BN114" s="746"/>
      <c r="BO114" s="746"/>
      <c r="BP114" s="747"/>
      <c r="BQ114" s="783">
        <v>4079029</v>
      </c>
      <c r="BR114" s="784"/>
      <c r="BS114" s="784"/>
      <c r="BT114" s="784"/>
      <c r="BU114" s="784"/>
      <c r="BV114" s="784">
        <v>4124360</v>
      </c>
      <c r="BW114" s="784"/>
      <c r="BX114" s="784"/>
      <c r="BY114" s="784"/>
      <c r="BZ114" s="784"/>
      <c r="CA114" s="784">
        <v>4253086</v>
      </c>
      <c r="CB114" s="784"/>
      <c r="CC114" s="784"/>
      <c r="CD114" s="784"/>
      <c r="CE114" s="784"/>
      <c r="CF114" s="869">
        <v>28.2</v>
      </c>
      <c r="CG114" s="870"/>
      <c r="CH114" s="870"/>
      <c r="CI114" s="870"/>
      <c r="CJ114" s="870"/>
      <c r="CK114" s="921"/>
      <c r="CL114" s="815"/>
      <c r="CM114" s="811" t="s">
        <v>391</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8" t="s">
        <v>64</v>
      </c>
      <c r="DW114" s="819"/>
      <c r="DX114" s="819"/>
      <c r="DY114" s="819"/>
      <c r="DZ114" s="820"/>
    </row>
    <row r="115" spans="1:130" s="89" customFormat="1" ht="26.25" customHeight="1" x14ac:dyDescent="0.15">
      <c r="A115" s="908"/>
      <c r="B115" s="909"/>
      <c r="C115" s="746" t="s">
        <v>392</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12" t="s">
        <v>64</v>
      </c>
      <c r="AB115" s="913"/>
      <c r="AC115" s="913"/>
      <c r="AD115" s="913"/>
      <c r="AE115" s="914"/>
      <c r="AF115" s="915" t="s">
        <v>64</v>
      </c>
      <c r="AG115" s="913"/>
      <c r="AH115" s="913"/>
      <c r="AI115" s="913"/>
      <c r="AJ115" s="914"/>
      <c r="AK115" s="915" t="s">
        <v>64</v>
      </c>
      <c r="AL115" s="913"/>
      <c r="AM115" s="913"/>
      <c r="AN115" s="913"/>
      <c r="AO115" s="914"/>
      <c r="AP115" s="916" t="s">
        <v>64</v>
      </c>
      <c r="AQ115" s="917"/>
      <c r="AR115" s="917"/>
      <c r="AS115" s="917"/>
      <c r="AT115" s="918"/>
      <c r="AU115" s="926"/>
      <c r="AV115" s="927"/>
      <c r="AW115" s="927"/>
      <c r="AX115" s="927"/>
      <c r="AY115" s="927"/>
      <c r="AZ115" s="811" t="s">
        <v>393</v>
      </c>
      <c r="BA115" s="746"/>
      <c r="BB115" s="746"/>
      <c r="BC115" s="746"/>
      <c r="BD115" s="746"/>
      <c r="BE115" s="746"/>
      <c r="BF115" s="746"/>
      <c r="BG115" s="746"/>
      <c r="BH115" s="746"/>
      <c r="BI115" s="746"/>
      <c r="BJ115" s="746"/>
      <c r="BK115" s="746"/>
      <c r="BL115" s="746"/>
      <c r="BM115" s="746"/>
      <c r="BN115" s="746"/>
      <c r="BO115" s="746"/>
      <c r="BP115" s="747"/>
      <c r="BQ115" s="783" t="s">
        <v>64</v>
      </c>
      <c r="BR115" s="784"/>
      <c r="BS115" s="784"/>
      <c r="BT115" s="784"/>
      <c r="BU115" s="784"/>
      <c r="BV115" s="784" t="s">
        <v>64</v>
      </c>
      <c r="BW115" s="784"/>
      <c r="BX115" s="784"/>
      <c r="BY115" s="784"/>
      <c r="BZ115" s="784"/>
      <c r="CA115" s="784" t="s">
        <v>64</v>
      </c>
      <c r="CB115" s="784"/>
      <c r="CC115" s="784"/>
      <c r="CD115" s="784"/>
      <c r="CE115" s="784"/>
      <c r="CF115" s="869" t="s">
        <v>64</v>
      </c>
      <c r="CG115" s="870"/>
      <c r="CH115" s="870"/>
      <c r="CI115" s="870"/>
      <c r="CJ115" s="870"/>
      <c r="CK115" s="921"/>
      <c r="CL115" s="815"/>
      <c r="CM115" s="811" t="s">
        <v>394</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8" t="s">
        <v>64</v>
      </c>
      <c r="DW115" s="819"/>
      <c r="DX115" s="819"/>
      <c r="DY115" s="819"/>
      <c r="DZ115" s="820"/>
    </row>
    <row r="116" spans="1:130" s="89" customFormat="1" ht="26.25" customHeight="1" x14ac:dyDescent="0.15">
      <c r="A116" s="910"/>
      <c r="B116" s="911"/>
      <c r="C116" s="833" t="s">
        <v>395</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773" t="s">
        <v>64</v>
      </c>
      <c r="AB116" s="774"/>
      <c r="AC116" s="774"/>
      <c r="AD116" s="774"/>
      <c r="AE116" s="775"/>
      <c r="AF116" s="776" t="s">
        <v>64</v>
      </c>
      <c r="AG116" s="774"/>
      <c r="AH116" s="774"/>
      <c r="AI116" s="774"/>
      <c r="AJ116" s="775"/>
      <c r="AK116" s="776" t="s">
        <v>64</v>
      </c>
      <c r="AL116" s="774"/>
      <c r="AM116" s="774"/>
      <c r="AN116" s="774"/>
      <c r="AO116" s="775"/>
      <c r="AP116" s="818" t="s">
        <v>64</v>
      </c>
      <c r="AQ116" s="819"/>
      <c r="AR116" s="819"/>
      <c r="AS116" s="819"/>
      <c r="AT116" s="820"/>
      <c r="AU116" s="926"/>
      <c r="AV116" s="927"/>
      <c r="AW116" s="927"/>
      <c r="AX116" s="927"/>
      <c r="AY116" s="927"/>
      <c r="AZ116" s="903" t="s">
        <v>396</v>
      </c>
      <c r="BA116" s="904"/>
      <c r="BB116" s="904"/>
      <c r="BC116" s="904"/>
      <c r="BD116" s="904"/>
      <c r="BE116" s="904"/>
      <c r="BF116" s="904"/>
      <c r="BG116" s="904"/>
      <c r="BH116" s="904"/>
      <c r="BI116" s="904"/>
      <c r="BJ116" s="904"/>
      <c r="BK116" s="904"/>
      <c r="BL116" s="904"/>
      <c r="BM116" s="904"/>
      <c r="BN116" s="904"/>
      <c r="BO116" s="904"/>
      <c r="BP116" s="905"/>
      <c r="BQ116" s="783" t="s">
        <v>64</v>
      </c>
      <c r="BR116" s="784"/>
      <c r="BS116" s="784"/>
      <c r="BT116" s="784"/>
      <c r="BU116" s="784"/>
      <c r="BV116" s="784" t="s">
        <v>64</v>
      </c>
      <c r="BW116" s="784"/>
      <c r="BX116" s="784"/>
      <c r="BY116" s="784"/>
      <c r="BZ116" s="784"/>
      <c r="CA116" s="784" t="s">
        <v>64</v>
      </c>
      <c r="CB116" s="784"/>
      <c r="CC116" s="784"/>
      <c r="CD116" s="784"/>
      <c r="CE116" s="784"/>
      <c r="CF116" s="869" t="s">
        <v>64</v>
      </c>
      <c r="CG116" s="870"/>
      <c r="CH116" s="870"/>
      <c r="CI116" s="870"/>
      <c r="CJ116" s="870"/>
      <c r="CK116" s="921"/>
      <c r="CL116" s="815"/>
      <c r="CM116" s="811" t="s">
        <v>397</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8" t="s">
        <v>64</v>
      </c>
      <c r="DW116" s="819"/>
      <c r="DX116" s="819"/>
      <c r="DY116" s="819"/>
      <c r="DZ116" s="820"/>
    </row>
    <row r="117" spans="1:130" s="89" customFormat="1" ht="26.25" customHeight="1" x14ac:dyDescent="0.15">
      <c r="A117" s="889" t="s">
        <v>120</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71" t="s">
        <v>398</v>
      </c>
      <c r="Z117" s="891"/>
      <c r="AA117" s="896">
        <v>2968095</v>
      </c>
      <c r="AB117" s="897"/>
      <c r="AC117" s="897"/>
      <c r="AD117" s="897"/>
      <c r="AE117" s="898"/>
      <c r="AF117" s="899">
        <v>3018534</v>
      </c>
      <c r="AG117" s="897"/>
      <c r="AH117" s="897"/>
      <c r="AI117" s="897"/>
      <c r="AJ117" s="898"/>
      <c r="AK117" s="899">
        <v>3071150</v>
      </c>
      <c r="AL117" s="897"/>
      <c r="AM117" s="897"/>
      <c r="AN117" s="897"/>
      <c r="AO117" s="898"/>
      <c r="AP117" s="900"/>
      <c r="AQ117" s="901"/>
      <c r="AR117" s="901"/>
      <c r="AS117" s="901"/>
      <c r="AT117" s="902"/>
      <c r="AU117" s="926"/>
      <c r="AV117" s="927"/>
      <c r="AW117" s="927"/>
      <c r="AX117" s="927"/>
      <c r="AY117" s="927"/>
      <c r="AZ117" s="857" t="s">
        <v>399</v>
      </c>
      <c r="BA117" s="858"/>
      <c r="BB117" s="858"/>
      <c r="BC117" s="858"/>
      <c r="BD117" s="858"/>
      <c r="BE117" s="858"/>
      <c r="BF117" s="858"/>
      <c r="BG117" s="858"/>
      <c r="BH117" s="858"/>
      <c r="BI117" s="858"/>
      <c r="BJ117" s="858"/>
      <c r="BK117" s="858"/>
      <c r="BL117" s="858"/>
      <c r="BM117" s="858"/>
      <c r="BN117" s="858"/>
      <c r="BO117" s="858"/>
      <c r="BP117" s="859"/>
      <c r="BQ117" s="783" t="s">
        <v>64</v>
      </c>
      <c r="BR117" s="784"/>
      <c r="BS117" s="784"/>
      <c r="BT117" s="784"/>
      <c r="BU117" s="784"/>
      <c r="BV117" s="784" t="s">
        <v>64</v>
      </c>
      <c r="BW117" s="784"/>
      <c r="BX117" s="784"/>
      <c r="BY117" s="784"/>
      <c r="BZ117" s="784"/>
      <c r="CA117" s="784" t="s">
        <v>64</v>
      </c>
      <c r="CB117" s="784"/>
      <c r="CC117" s="784"/>
      <c r="CD117" s="784"/>
      <c r="CE117" s="784"/>
      <c r="CF117" s="869" t="s">
        <v>64</v>
      </c>
      <c r="CG117" s="870"/>
      <c r="CH117" s="870"/>
      <c r="CI117" s="870"/>
      <c r="CJ117" s="870"/>
      <c r="CK117" s="921"/>
      <c r="CL117" s="815"/>
      <c r="CM117" s="811" t="s">
        <v>400</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8" t="s">
        <v>64</v>
      </c>
      <c r="DW117" s="819"/>
      <c r="DX117" s="819"/>
      <c r="DY117" s="819"/>
      <c r="DZ117" s="820"/>
    </row>
    <row r="118" spans="1:130" s="89" customFormat="1" ht="26.25" customHeight="1" x14ac:dyDescent="0.15">
      <c r="A118" s="889" t="s">
        <v>373</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370</v>
      </c>
      <c r="AB118" s="890"/>
      <c r="AC118" s="890"/>
      <c r="AD118" s="890"/>
      <c r="AE118" s="891"/>
      <c r="AF118" s="892" t="s">
        <v>371</v>
      </c>
      <c r="AG118" s="890"/>
      <c r="AH118" s="890"/>
      <c r="AI118" s="890"/>
      <c r="AJ118" s="891"/>
      <c r="AK118" s="892" t="s">
        <v>239</v>
      </c>
      <c r="AL118" s="890"/>
      <c r="AM118" s="890"/>
      <c r="AN118" s="890"/>
      <c r="AO118" s="891"/>
      <c r="AP118" s="893" t="s">
        <v>372</v>
      </c>
      <c r="AQ118" s="894"/>
      <c r="AR118" s="894"/>
      <c r="AS118" s="894"/>
      <c r="AT118" s="895"/>
      <c r="AU118" s="926"/>
      <c r="AV118" s="927"/>
      <c r="AW118" s="927"/>
      <c r="AX118" s="927"/>
      <c r="AY118" s="927"/>
      <c r="AZ118" s="832" t="s">
        <v>401</v>
      </c>
      <c r="BA118" s="833"/>
      <c r="BB118" s="833"/>
      <c r="BC118" s="833"/>
      <c r="BD118" s="833"/>
      <c r="BE118" s="833"/>
      <c r="BF118" s="833"/>
      <c r="BG118" s="833"/>
      <c r="BH118" s="833"/>
      <c r="BI118" s="833"/>
      <c r="BJ118" s="833"/>
      <c r="BK118" s="833"/>
      <c r="BL118" s="833"/>
      <c r="BM118" s="833"/>
      <c r="BN118" s="833"/>
      <c r="BO118" s="833"/>
      <c r="BP118" s="834"/>
      <c r="BQ118" s="873" t="s">
        <v>64</v>
      </c>
      <c r="BR118" s="839"/>
      <c r="BS118" s="839"/>
      <c r="BT118" s="839"/>
      <c r="BU118" s="839"/>
      <c r="BV118" s="839" t="s">
        <v>64</v>
      </c>
      <c r="BW118" s="839"/>
      <c r="BX118" s="839"/>
      <c r="BY118" s="839"/>
      <c r="BZ118" s="839"/>
      <c r="CA118" s="839" t="s">
        <v>64</v>
      </c>
      <c r="CB118" s="839"/>
      <c r="CC118" s="839"/>
      <c r="CD118" s="839"/>
      <c r="CE118" s="839"/>
      <c r="CF118" s="869" t="s">
        <v>64</v>
      </c>
      <c r="CG118" s="870"/>
      <c r="CH118" s="870"/>
      <c r="CI118" s="870"/>
      <c r="CJ118" s="870"/>
      <c r="CK118" s="921"/>
      <c r="CL118" s="815"/>
      <c r="CM118" s="811" t="s">
        <v>402</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8" t="s">
        <v>64</v>
      </c>
      <c r="DW118" s="819"/>
      <c r="DX118" s="819"/>
      <c r="DY118" s="819"/>
      <c r="DZ118" s="820"/>
    </row>
    <row r="119" spans="1:130" s="89" customFormat="1" ht="26.25" customHeight="1" x14ac:dyDescent="0.15">
      <c r="A119" s="812" t="s">
        <v>377</v>
      </c>
      <c r="B119" s="813"/>
      <c r="C119" s="854" t="s">
        <v>378</v>
      </c>
      <c r="D119" s="804"/>
      <c r="E119" s="804"/>
      <c r="F119" s="804"/>
      <c r="G119" s="804"/>
      <c r="H119" s="804"/>
      <c r="I119" s="804"/>
      <c r="J119" s="804"/>
      <c r="K119" s="804"/>
      <c r="L119" s="804"/>
      <c r="M119" s="804"/>
      <c r="N119" s="804"/>
      <c r="O119" s="804"/>
      <c r="P119" s="804"/>
      <c r="Q119" s="804"/>
      <c r="R119" s="804"/>
      <c r="S119" s="804"/>
      <c r="T119" s="804"/>
      <c r="U119" s="804"/>
      <c r="V119" s="804"/>
      <c r="W119" s="804"/>
      <c r="X119" s="804"/>
      <c r="Y119" s="804"/>
      <c r="Z119" s="805"/>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120</v>
      </c>
      <c r="BA119" s="110"/>
      <c r="BB119" s="110"/>
      <c r="BC119" s="110"/>
      <c r="BD119" s="110"/>
      <c r="BE119" s="110"/>
      <c r="BF119" s="110"/>
      <c r="BG119" s="110"/>
      <c r="BH119" s="110"/>
      <c r="BI119" s="110"/>
      <c r="BJ119" s="110"/>
      <c r="BK119" s="110"/>
      <c r="BL119" s="110"/>
      <c r="BM119" s="110"/>
      <c r="BN119" s="110"/>
      <c r="BO119" s="871" t="s">
        <v>403</v>
      </c>
      <c r="BP119" s="872"/>
      <c r="BQ119" s="873">
        <v>42779643</v>
      </c>
      <c r="BR119" s="839"/>
      <c r="BS119" s="839"/>
      <c r="BT119" s="839"/>
      <c r="BU119" s="839"/>
      <c r="BV119" s="839">
        <v>42836520</v>
      </c>
      <c r="BW119" s="839"/>
      <c r="BX119" s="839"/>
      <c r="BY119" s="839"/>
      <c r="BZ119" s="839"/>
      <c r="CA119" s="839">
        <v>42552696</v>
      </c>
      <c r="CB119" s="839"/>
      <c r="CC119" s="839"/>
      <c r="CD119" s="839"/>
      <c r="CE119" s="839"/>
      <c r="CF119" s="742"/>
      <c r="CG119" s="743"/>
      <c r="CH119" s="743"/>
      <c r="CI119" s="743"/>
      <c r="CJ119" s="828"/>
      <c r="CK119" s="922"/>
      <c r="CL119" s="817"/>
      <c r="CM119" s="832" t="s">
        <v>404</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757" t="s">
        <v>64</v>
      </c>
      <c r="DH119" s="758"/>
      <c r="DI119" s="758"/>
      <c r="DJ119" s="758"/>
      <c r="DK119" s="759"/>
      <c r="DL119" s="760" t="s">
        <v>64</v>
      </c>
      <c r="DM119" s="758"/>
      <c r="DN119" s="758"/>
      <c r="DO119" s="758"/>
      <c r="DP119" s="759"/>
      <c r="DQ119" s="760" t="s">
        <v>64</v>
      </c>
      <c r="DR119" s="758"/>
      <c r="DS119" s="758"/>
      <c r="DT119" s="758"/>
      <c r="DU119" s="759"/>
      <c r="DV119" s="842" t="s">
        <v>64</v>
      </c>
      <c r="DW119" s="843"/>
      <c r="DX119" s="843"/>
      <c r="DY119" s="843"/>
      <c r="DZ119" s="844"/>
    </row>
    <row r="120" spans="1:130" s="89" customFormat="1" ht="26.25" customHeight="1" x14ac:dyDescent="0.15">
      <c r="A120" s="814"/>
      <c r="B120" s="815"/>
      <c r="C120" s="811" t="s">
        <v>381</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8" t="s">
        <v>64</v>
      </c>
      <c r="AQ120" s="819"/>
      <c r="AR120" s="819"/>
      <c r="AS120" s="819"/>
      <c r="AT120" s="820"/>
      <c r="AU120" s="874" t="s">
        <v>405</v>
      </c>
      <c r="AV120" s="875"/>
      <c r="AW120" s="875"/>
      <c r="AX120" s="875"/>
      <c r="AY120" s="876"/>
      <c r="AZ120" s="854" t="s">
        <v>406</v>
      </c>
      <c r="BA120" s="804"/>
      <c r="BB120" s="804"/>
      <c r="BC120" s="804"/>
      <c r="BD120" s="804"/>
      <c r="BE120" s="804"/>
      <c r="BF120" s="804"/>
      <c r="BG120" s="804"/>
      <c r="BH120" s="804"/>
      <c r="BI120" s="804"/>
      <c r="BJ120" s="804"/>
      <c r="BK120" s="804"/>
      <c r="BL120" s="804"/>
      <c r="BM120" s="804"/>
      <c r="BN120" s="804"/>
      <c r="BO120" s="804"/>
      <c r="BP120" s="805"/>
      <c r="BQ120" s="855">
        <v>15866550</v>
      </c>
      <c r="BR120" s="836"/>
      <c r="BS120" s="836"/>
      <c r="BT120" s="836"/>
      <c r="BU120" s="836"/>
      <c r="BV120" s="836">
        <v>19872973</v>
      </c>
      <c r="BW120" s="836"/>
      <c r="BX120" s="836"/>
      <c r="BY120" s="836"/>
      <c r="BZ120" s="836"/>
      <c r="CA120" s="836">
        <v>22078381</v>
      </c>
      <c r="CB120" s="836"/>
      <c r="CC120" s="836"/>
      <c r="CD120" s="836"/>
      <c r="CE120" s="836"/>
      <c r="CF120" s="860">
        <v>146.1</v>
      </c>
      <c r="CG120" s="861"/>
      <c r="CH120" s="861"/>
      <c r="CI120" s="861"/>
      <c r="CJ120" s="861"/>
      <c r="CK120" s="862" t="s">
        <v>407</v>
      </c>
      <c r="CL120" s="846"/>
      <c r="CM120" s="846"/>
      <c r="CN120" s="846"/>
      <c r="CO120" s="847"/>
      <c r="CP120" s="866" t="s">
        <v>345</v>
      </c>
      <c r="CQ120" s="867"/>
      <c r="CR120" s="867"/>
      <c r="CS120" s="867"/>
      <c r="CT120" s="867"/>
      <c r="CU120" s="867"/>
      <c r="CV120" s="867"/>
      <c r="CW120" s="867"/>
      <c r="CX120" s="867"/>
      <c r="CY120" s="867"/>
      <c r="CZ120" s="867"/>
      <c r="DA120" s="867"/>
      <c r="DB120" s="867"/>
      <c r="DC120" s="867"/>
      <c r="DD120" s="867"/>
      <c r="DE120" s="867"/>
      <c r="DF120" s="868"/>
      <c r="DG120" s="855">
        <v>7337053</v>
      </c>
      <c r="DH120" s="836"/>
      <c r="DI120" s="836"/>
      <c r="DJ120" s="836"/>
      <c r="DK120" s="836"/>
      <c r="DL120" s="836">
        <v>7125282</v>
      </c>
      <c r="DM120" s="836"/>
      <c r="DN120" s="836"/>
      <c r="DO120" s="836"/>
      <c r="DP120" s="836"/>
      <c r="DQ120" s="836">
        <v>6759104</v>
      </c>
      <c r="DR120" s="836"/>
      <c r="DS120" s="836"/>
      <c r="DT120" s="836"/>
      <c r="DU120" s="836"/>
      <c r="DV120" s="837">
        <v>44.7</v>
      </c>
      <c r="DW120" s="837"/>
      <c r="DX120" s="837"/>
      <c r="DY120" s="837"/>
      <c r="DZ120" s="838"/>
    </row>
    <row r="121" spans="1:130" s="89" customFormat="1" ht="26.25" customHeight="1" x14ac:dyDescent="0.15">
      <c r="A121" s="814"/>
      <c r="B121" s="815"/>
      <c r="C121" s="857" t="s">
        <v>408</v>
      </c>
      <c r="D121" s="858"/>
      <c r="E121" s="858"/>
      <c r="F121" s="858"/>
      <c r="G121" s="858"/>
      <c r="H121" s="858"/>
      <c r="I121" s="858"/>
      <c r="J121" s="858"/>
      <c r="K121" s="858"/>
      <c r="L121" s="858"/>
      <c r="M121" s="858"/>
      <c r="N121" s="858"/>
      <c r="O121" s="858"/>
      <c r="P121" s="858"/>
      <c r="Q121" s="858"/>
      <c r="R121" s="858"/>
      <c r="S121" s="858"/>
      <c r="T121" s="858"/>
      <c r="U121" s="858"/>
      <c r="V121" s="858"/>
      <c r="W121" s="858"/>
      <c r="X121" s="858"/>
      <c r="Y121" s="858"/>
      <c r="Z121" s="859"/>
      <c r="AA121" s="773" t="s">
        <v>64</v>
      </c>
      <c r="AB121" s="774"/>
      <c r="AC121" s="774"/>
      <c r="AD121" s="774"/>
      <c r="AE121" s="775"/>
      <c r="AF121" s="776" t="s">
        <v>64</v>
      </c>
      <c r="AG121" s="774"/>
      <c r="AH121" s="774"/>
      <c r="AI121" s="774"/>
      <c r="AJ121" s="775"/>
      <c r="AK121" s="776" t="s">
        <v>64</v>
      </c>
      <c r="AL121" s="774"/>
      <c r="AM121" s="774"/>
      <c r="AN121" s="774"/>
      <c r="AO121" s="775"/>
      <c r="AP121" s="818" t="s">
        <v>64</v>
      </c>
      <c r="AQ121" s="819"/>
      <c r="AR121" s="819"/>
      <c r="AS121" s="819"/>
      <c r="AT121" s="820"/>
      <c r="AU121" s="877"/>
      <c r="AV121" s="878"/>
      <c r="AW121" s="878"/>
      <c r="AX121" s="878"/>
      <c r="AY121" s="879"/>
      <c r="AZ121" s="811" t="s">
        <v>409</v>
      </c>
      <c r="BA121" s="746"/>
      <c r="BB121" s="746"/>
      <c r="BC121" s="746"/>
      <c r="BD121" s="746"/>
      <c r="BE121" s="746"/>
      <c r="BF121" s="746"/>
      <c r="BG121" s="746"/>
      <c r="BH121" s="746"/>
      <c r="BI121" s="746"/>
      <c r="BJ121" s="746"/>
      <c r="BK121" s="746"/>
      <c r="BL121" s="746"/>
      <c r="BM121" s="746"/>
      <c r="BN121" s="746"/>
      <c r="BO121" s="746"/>
      <c r="BP121" s="747"/>
      <c r="BQ121" s="783">
        <v>4200985</v>
      </c>
      <c r="BR121" s="784"/>
      <c r="BS121" s="784"/>
      <c r="BT121" s="784"/>
      <c r="BU121" s="784"/>
      <c r="BV121" s="784">
        <v>4551323</v>
      </c>
      <c r="BW121" s="784"/>
      <c r="BX121" s="784"/>
      <c r="BY121" s="784"/>
      <c r="BZ121" s="784"/>
      <c r="CA121" s="784">
        <v>4706598</v>
      </c>
      <c r="CB121" s="784"/>
      <c r="CC121" s="784"/>
      <c r="CD121" s="784"/>
      <c r="CE121" s="784"/>
      <c r="CF121" s="869">
        <v>31.2</v>
      </c>
      <c r="CG121" s="870"/>
      <c r="CH121" s="870"/>
      <c r="CI121" s="870"/>
      <c r="CJ121" s="870"/>
      <c r="CK121" s="863"/>
      <c r="CL121" s="849"/>
      <c r="CM121" s="849"/>
      <c r="CN121" s="849"/>
      <c r="CO121" s="850"/>
      <c r="CP121" s="829" t="s">
        <v>342</v>
      </c>
      <c r="CQ121" s="830"/>
      <c r="CR121" s="830"/>
      <c r="CS121" s="830"/>
      <c r="CT121" s="830"/>
      <c r="CU121" s="830"/>
      <c r="CV121" s="830"/>
      <c r="CW121" s="830"/>
      <c r="CX121" s="830"/>
      <c r="CY121" s="830"/>
      <c r="CZ121" s="830"/>
      <c r="DA121" s="830"/>
      <c r="DB121" s="830"/>
      <c r="DC121" s="830"/>
      <c r="DD121" s="830"/>
      <c r="DE121" s="830"/>
      <c r="DF121" s="831"/>
      <c r="DG121" s="783">
        <v>1791232</v>
      </c>
      <c r="DH121" s="784"/>
      <c r="DI121" s="784"/>
      <c r="DJ121" s="784"/>
      <c r="DK121" s="784"/>
      <c r="DL121" s="784">
        <v>1759017</v>
      </c>
      <c r="DM121" s="784"/>
      <c r="DN121" s="784"/>
      <c r="DO121" s="784"/>
      <c r="DP121" s="784"/>
      <c r="DQ121" s="784">
        <v>1600276</v>
      </c>
      <c r="DR121" s="784"/>
      <c r="DS121" s="784"/>
      <c r="DT121" s="784"/>
      <c r="DU121" s="784"/>
      <c r="DV121" s="790">
        <v>10.6</v>
      </c>
      <c r="DW121" s="790"/>
      <c r="DX121" s="790"/>
      <c r="DY121" s="790"/>
      <c r="DZ121" s="791"/>
    </row>
    <row r="122" spans="1:130" s="89" customFormat="1" ht="26.25" customHeight="1" x14ac:dyDescent="0.15">
      <c r="A122" s="814"/>
      <c r="B122" s="815"/>
      <c r="C122" s="811" t="s">
        <v>391</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8" t="s">
        <v>64</v>
      </c>
      <c r="AQ122" s="819"/>
      <c r="AR122" s="819"/>
      <c r="AS122" s="819"/>
      <c r="AT122" s="820"/>
      <c r="AU122" s="877"/>
      <c r="AV122" s="878"/>
      <c r="AW122" s="878"/>
      <c r="AX122" s="878"/>
      <c r="AY122" s="879"/>
      <c r="AZ122" s="832" t="s">
        <v>410</v>
      </c>
      <c r="BA122" s="833"/>
      <c r="BB122" s="833"/>
      <c r="BC122" s="833"/>
      <c r="BD122" s="833"/>
      <c r="BE122" s="833"/>
      <c r="BF122" s="833"/>
      <c r="BG122" s="833"/>
      <c r="BH122" s="833"/>
      <c r="BI122" s="833"/>
      <c r="BJ122" s="833"/>
      <c r="BK122" s="833"/>
      <c r="BL122" s="833"/>
      <c r="BM122" s="833"/>
      <c r="BN122" s="833"/>
      <c r="BO122" s="833"/>
      <c r="BP122" s="834"/>
      <c r="BQ122" s="873">
        <v>26291658</v>
      </c>
      <c r="BR122" s="839"/>
      <c r="BS122" s="839"/>
      <c r="BT122" s="839"/>
      <c r="BU122" s="839"/>
      <c r="BV122" s="839">
        <v>26252636</v>
      </c>
      <c r="BW122" s="839"/>
      <c r="BX122" s="839"/>
      <c r="BY122" s="839"/>
      <c r="BZ122" s="839"/>
      <c r="CA122" s="839">
        <v>26130126</v>
      </c>
      <c r="CB122" s="839"/>
      <c r="CC122" s="839"/>
      <c r="CD122" s="839"/>
      <c r="CE122" s="839"/>
      <c r="CF122" s="840">
        <v>173</v>
      </c>
      <c r="CG122" s="841"/>
      <c r="CH122" s="841"/>
      <c r="CI122" s="841"/>
      <c r="CJ122" s="841"/>
      <c r="CK122" s="863"/>
      <c r="CL122" s="849"/>
      <c r="CM122" s="849"/>
      <c r="CN122" s="849"/>
      <c r="CO122" s="850"/>
      <c r="CP122" s="829" t="s">
        <v>344</v>
      </c>
      <c r="CQ122" s="830"/>
      <c r="CR122" s="830"/>
      <c r="CS122" s="830"/>
      <c r="CT122" s="830"/>
      <c r="CU122" s="830"/>
      <c r="CV122" s="830"/>
      <c r="CW122" s="830"/>
      <c r="CX122" s="830"/>
      <c r="CY122" s="830"/>
      <c r="CZ122" s="830"/>
      <c r="DA122" s="830"/>
      <c r="DB122" s="830"/>
      <c r="DC122" s="830"/>
      <c r="DD122" s="830"/>
      <c r="DE122" s="830"/>
      <c r="DF122" s="831"/>
      <c r="DG122" s="783">
        <v>344878</v>
      </c>
      <c r="DH122" s="784"/>
      <c r="DI122" s="784"/>
      <c r="DJ122" s="784"/>
      <c r="DK122" s="784"/>
      <c r="DL122" s="784">
        <v>363814</v>
      </c>
      <c r="DM122" s="784"/>
      <c r="DN122" s="784"/>
      <c r="DO122" s="784"/>
      <c r="DP122" s="784"/>
      <c r="DQ122" s="784">
        <v>375189</v>
      </c>
      <c r="DR122" s="784"/>
      <c r="DS122" s="784"/>
      <c r="DT122" s="784"/>
      <c r="DU122" s="784"/>
      <c r="DV122" s="790">
        <v>2.5</v>
      </c>
      <c r="DW122" s="790"/>
      <c r="DX122" s="790"/>
      <c r="DY122" s="790"/>
      <c r="DZ122" s="791"/>
    </row>
    <row r="123" spans="1:130" s="89" customFormat="1" ht="26.25" customHeight="1" x14ac:dyDescent="0.15">
      <c r="A123" s="814"/>
      <c r="B123" s="815"/>
      <c r="C123" s="811" t="s">
        <v>397</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8" t="s">
        <v>64</v>
      </c>
      <c r="AQ123" s="819"/>
      <c r="AR123" s="819"/>
      <c r="AS123" s="819"/>
      <c r="AT123" s="820"/>
      <c r="AU123" s="880"/>
      <c r="AV123" s="881"/>
      <c r="AW123" s="881"/>
      <c r="AX123" s="881"/>
      <c r="AY123" s="881"/>
      <c r="AZ123" s="110" t="s">
        <v>120</v>
      </c>
      <c r="BA123" s="110"/>
      <c r="BB123" s="110"/>
      <c r="BC123" s="110"/>
      <c r="BD123" s="110"/>
      <c r="BE123" s="110"/>
      <c r="BF123" s="110"/>
      <c r="BG123" s="110"/>
      <c r="BH123" s="110"/>
      <c r="BI123" s="110"/>
      <c r="BJ123" s="110"/>
      <c r="BK123" s="110"/>
      <c r="BL123" s="110"/>
      <c r="BM123" s="110"/>
      <c r="BN123" s="110"/>
      <c r="BO123" s="871" t="s">
        <v>411</v>
      </c>
      <c r="BP123" s="872"/>
      <c r="BQ123" s="826">
        <v>46359193</v>
      </c>
      <c r="BR123" s="827"/>
      <c r="BS123" s="827"/>
      <c r="BT123" s="827"/>
      <c r="BU123" s="827"/>
      <c r="BV123" s="827">
        <v>50676932</v>
      </c>
      <c r="BW123" s="827"/>
      <c r="BX123" s="827"/>
      <c r="BY123" s="827"/>
      <c r="BZ123" s="827"/>
      <c r="CA123" s="827">
        <v>52915105</v>
      </c>
      <c r="CB123" s="827"/>
      <c r="CC123" s="827"/>
      <c r="CD123" s="827"/>
      <c r="CE123" s="827"/>
      <c r="CF123" s="742"/>
      <c r="CG123" s="743"/>
      <c r="CH123" s="743"/>
      <c r="CI123" s="743"/>
      <c r="CJ123" s="828"/>
      <c r="CK123" s="863"/>
      <c r="CL123" s="849"/>
      <c r="CM123" s="849"/>
      <c r="CN123" s="849"/>
      <c r="CO123" s="850"/>
      <c r="CP123" s="829" t="s">
        <v>340</v>
      </c>
      <c r="CQ123" s="830"/>
      <c r="CR123" s="830"/>
      <c r="CS123" s="830"/>
      <c r="CT123" s="830"/>
      <c r="CU123" s="830"/>
      <c r="CV123" s="830"/>
      <c r="CW123" s="830"/>
      <c r="CX123" s="830"/>
      <c r="CY123" s="830"/>
      <c r="CZ123" s="830"/>
      <c r="DA123" s="830"/>
      <c r="DB123" s="830"/>
      <c r="DC123" s="830"/>
      <c r="DD123" s="830"/>
      <c r="DE123" s="830"/>
      <c r="DF123" s="831"/>
      <c r="DG123" s="773" t="s">
        <v>64</v>
      </c>
      <c r="DH123" s="774"/>
      <c r="DI123" s="774"/>
      <c r="DJ123" s="774"/>
      <c r="DK123" s="775"/>
      <c r="DL123" s="776" t="s">
        <v>64</v>
      </c>
      <c r="DM123" s="774"/>
      <c r="DN123" s="774"/>
      <c r="DO123" s="774"/>
      <c r="DP123" s="775"/>
      <c r="DQ123" s="776" t="s">
        <v>64</v>
      </c>
      <c r="DR123" s="774"/>
      <c r="DS123" s="774"/>
      <c r="DT123" s="774"/>
      <c r="DU123" s="775"/>
      <c r="DV123" s="818" t="s">
        <v>64</v>
      </c>
      <c r="DW123" s="819"/>
      <c r="DX123" s="819"/>
      <c r="DY123" s="819"/>
      <c r="DZ123" s="820"/>
    </row>
    <row r="124" spans="1:130" s="89" customFormat="1" ht="26.25" customHeight="1" thickBot="1" x14ac:dyDescent="0.2">
      <c r="A124" s="814"/>
      <c r="B124" s="815"/>
      <c r="C124" s="811" t="s">
        <v>400</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8" t="s">
        <v>64</v>
      </c>
      <c r="AQ124" s="819"/>
      <c r="AR124" s="819"/>
      <c r="AS124" s="819"/>
      <c r="AT124" s="820"/>
      <c r="AU124" s="821" t="s">
        <v>412</v>
      </c>
      <c r="AV124" s="822"/>
      <c r="AW124" s="822"/>
      <c r="AX124" s="822"/>
      <c r="AY124" s="822"/>
      <c r="AZ124" s="822"/>
      <c r="BA124" s="822"/>
      <c r="BB124" s="822"/>
      <c r="BC124" s="822"/>
      <c r="BD124" s="822"/>
      <c r="BE124" s="822"/>
      <c r="BF124" s="822"/>
      <c r="BG124" s="822"/>
      <c r="BH124" s="822"/>
      <c r="BI124" s="822"/>
      <c r="BJ124" s="822"/>
      <c r="BK124" s="822"/>
      <c r="BL124" s="822"/>
      <c r="BM124" s="822"/>
      <c r="BN124" s="822"/>
      <c r="BO124" s="822"/>
      <c r="BP124" s="823"/>
      <c r="BQ124" s="824" t="s">
        <v>64</v>
      </c>
      <c r="BR124" s="825"/>
      <c r="BS124" s="825"/>
      <c r="BT124" s="825"/>
      <c r="BU124" s="825"/>
      <c r="BV124" s="825" t="s">
        <v>64</v>
      </c>
      <c r="BW124" s="825"/>
      <c r="BX124" s="825"/>
      <c r="BY124" s="825"/>
      <c r="BZ124" s="825"/>
      <c r="CA124" s="825" t="s">
        <v>64</v>
      </c>
      <c r="CB124" s="825"/>
      <c r="CC124" s="825"/>
      <c r="CD124" s="825"/>
      <c r="CE124" s="825"/>
      <c r="CF124" s="720"/>
      <c r="CG124" s="721"/>
      <c r="CH124" s="721"/>
      <c r="CI124" s="721"/>
      <c r="CJ124" s="856"/>
      <c r="CK124" s="864"/>
      <c r="CL124" s="864"/>
      <c r="CM124" s="864"/>
      <c r="CN124" s="864"/>
      <c r="CO124" s="865"/>
      <c r="CP124" s="829" t="s">
        <v>413</v>
      </c>
      <c r="CQ124" s="830"/>
      <c r="CR124" s="830"/>
      <c r="CS124" s="830"/>
      <c r="CT124" s="830"/>
      <c r="CU124" s="830"/>
      <c r="CV124" s="830"/>
      <c r="CW124" s="830"/>
      <c r="CX124" s="830"/>
      <c r="CY124" s="830"/>
      <c r="CZ124" s="830"/>
      <c r="DA124" s="830"/>
      <c r="DB124" s="830"/>
      <c r="DC124" s="830"/>
      <c r="DD124" s="830"/>
      <c r="DE124" s="830"/>
      <c r="DF124" s="831"/>
      <c r="DG124" s="757">
        <v>331</v>
      </c>
      <c r="DH124" s="758"/>
      <c r="DI124" s="758"/>
      <c r="DJ124" s="758"/>
      <c r="DK124" s="759"/>
      <c r="DL124" s="760">
        <v>42</v>
      </c>
      <c r="DM124" s="758"/>
      <c r="DN124" s="758"/>
      <c r="DO124" s="758"/>
      <c r="DP124" s="759"/>
      <c r="DQ124" s="760" t="s">
        <v>64</v>
      </c>
      <c r="DR124" s="758"/>
      <c r="DS124" s="758"/>
      <c r="DT124" s="758"/>
      <c r="DU124" s="759"/>
      <c r="DV124" s="842" t="s">
        <v>64</v>
      </c>
      <c r="DW124" s="843"/>
      <c r="DX124" s="843"/>
      <c r="DY124" s="843"/>
      <c r="DZ124" s="844"/>
    </row>
    <row r="125" spans="1:130" s="89" customFormat="1" ht="26.25" customHeight="1" x14ac:dyDescent="0.15">
      <c r="A125" s="814"/>
      <c r="B125" s="815"/>
      <c r="C125" s="811" t="s">
        <v>402</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8" t="s">
        <v>64</v>
      </c>
      <c r="AQ125" s="819"/>
      <c r="AR125" s="819"/>
      <c r="AS125" s="819"/>
      <c r="AT125" s="820"/>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45" t="s">
        <v>414</v>
      </c>
      <c r="CL125" s="846"/>
      <c r="CM125" s="846"/>
      <c r="CN125" s="846"/>
      <c r="CO125" s="847"/>
      <c r="CP125" s="854" t="s">
        <v>415</v>
      </c>
      <c r="CQ125" s="804"/>
      <c r="CR125" s="804"/>
      <c r="CS125" s="804"/>
      <c r="CT125" s="804"/>
      <c r="CU125" s="804"/>
      <c r="CV125" s="804"/>
      <c r="CW125" s="804"/>
      <c r="CX125" s="804"/>
      <c r="CY125" s="804"/>
      <c r="CZ125" s="804"/>
      <c r="DA125" s="804"/>
      <c r="DB125" s="804"/>
      <c r="DC125" s="804"/>
      <c r="DD125" s="804"/>
      <c r="DE125" s="804"/>
      <c r="DF125" s="805"/>
      <c r="DG125" s="855" t="s">
        <v>64</v>
      </c>
      <c r="DH125" s="836"/>
      <c r="DI125" s="836"/>
      <c r="DJ125" s="836"/>
      <c r="DK125" s="836"/>
      <c r="DL125" s="836" t="s">
        <v>64</v>
      </c>
      <c r="DM125" s="836"/>
      <c r="DN125" s="836"/>
      <c r="DO125" s="836"/>
      <c r="DP125" s="836"/>
      <c r="DQ125" s="836" t="s">
        <v>64</v>
      </c>
      <c r="DR125" s="836"/>
      <c r="DS125" s="836"/>
      <c r="DT125" s="836"/>
      <c r="DU125" s="836"/>
      <c r="DV125" s="837" t="s">
        <v>64</v>
      </c>
      <c r="DW125" s="837"/>
      <c r="DX125" s="837"/>
      <c r="DY125" s="837"/>
      <c r="DZ125" s="838"/>
    </row>
    <row r="126" spans="1:130" s="89" customFormat="1" ht="26.25" customHeight="1" thickBot="1" x14ac:dyDescent="0.2">
      <c r="A126" s="814"/>
      <c r="B126" s="815"/>
      <c r="C126" s="811" t="s">
        <v>404</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64</v>
      </c>
      <c r="AB126" s="774"/>
      <c r="AC126" s="774"/>
      <c r="AD126" s="774"/>
      <c r="AE126" s="775"/>
      <c r="AF126" s="776" t="s">
        <v>64</v>
      </c>
      <c r="AG126" s="774"/>
      <c r="AH126" s="774"/>
      <c r="AI126" s="774"/>
      <c r="AJ126" s="775"/>
      <c r="AK126" s="776" t="s">
        <v>64</v>
      </c>
      <c r="AL126" s="774"/>
      <c r="AM126" s="774"/>
      <c r="AN126" s="774"/>
      <c r="AO126" s="775"/>
      <c r="AP126" s="818" t="s">
        <v>64</v>
      </c>
      <c r="AQ126" s="819"/>
      <c r="AR126" s="819"/>
      <c r="AS126" s="819"/>
      <c r="AT126" s="820"/>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48"/>
      <c r="CL126" s="849"/>
      <c r="CM126" s="849"/>
      <c r="CN126" s="849"/>
      <c r="CO126" s="850"/>
      <c r="CP126" s="811" t="s">
        <v>416</v>
      </c>
      <c r="CQ126" s="746"/>
      <c r="CR126" s="746"/>
      <c r="CS126" s="746"/>
      <c r="CT126" s="746"/>
      <c r="CU126" s="746"/>
      <c r="CV126" s="746"/>
      <c r="CW126" s="746"/>
      <c r="CX126" s="746"/>
      <c r="CY126" s="746"/>
      <c r="CZ126" s="746"/>
      <c r="DA126" s="746"/>
      <c r="DB126" s="746"/>
      <c r="DC126" s="746"/>
      <c r="DD126" s="746"/>
      <c r="DE126" s="746"/>
      <c r="DF126" s="747"/>
      <c r="DG126" s="783" t="s">
        <v>64</v>
      </c>
      <c r="DH126" s="784"/>
      <c r="DI126" s="784"/>
      <c r="DJ126" s="784"/>
      <c r="DK126" s="784"/>
      <c r="DL126" s="784" t="s">
        <v>64</v>
      </c>
      <c r="DM126" s="784"/>
      <c r="DN126" s="784"/>
      <c r="DO126" s="784"/>
      <c r="DP126" s="784"/>
      <c r="DQ126" s="784" t="s">
        <v>64</v>
      </c>
      <c r="DR126" s="784"/>
      <c r="DS126" s="784"/>
      <c r="DT126" s="784"/>
      <c r="DU126" s="784"/>
      <c r="DV126" s="790" t="s">
        <v>64</v>
      </c>
      <c r="DW126" s="790"/>
      <c r="DX126" s="790"/>
      <c r="DY126" s="790"/>
      <c r="DZ126" s="791"/>
    </row>
    <row r="127" spans="1:130" s="89" customFormat="1" ht="26.25" customHeight="1" x14ac:dyDescent="0.15">
      <c r="A127" s="816"/>
      <c r="B127" s="817"/>
      <c r="C127" s="832" t="s">
        <v>417</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773" t="s">
        <v>64</v>
      </c>
      <c r="AB127" s="774"/>
      <c r="AC127" s="774"/>
      <c r="AD127" s="774"/>
      <c r="AE127" s="775"/>
      <c r="AF127" s="776" t="s">
        <v>64</v>
      </c>
      <c r="AG127" s="774"/>
      <c r="AH127" s="774"/>
      <c r="AI127" s="774"/>
      <c r="AJ127" s="775"/>
      <c r="AK127" s="776" t="s">
        <v>64</v>
      </c>
      <c r="AL127" s="774"/>
      <c r="AM127" s="774"/>
      <c r="AN127" s="774"/>
      <c r="AO127" s="775"/>
      <c r="AP127" s="818" t="s">
        <v>64</v>
      </c>
      <c r="AQ127" s="819"/>
      <c r="AR127" s="819"/>
      <c r="AS127" s="819"/>
      <c r="AT127" s="820"/>
      <c r="AU127" s="91"/>
      <c r="AV127" s="91"/>
      <c r="AW127" s="91"/>
      <c r="AX127" s="835" t="s">
        <v>418</v>
      </c>
      <c r="AY127" s="808"/>
      <c r="AZ127" s="808"/>
      <c r="BA127" s="808"/>
      <c r="BB127" s="808"/>
      <c r="BC127" s="808"/>
      <c r="BD127" s="808"/>
      <c r="BE127" s="809"/>
      <c r="BF127" s="807" t="s">
        <v>419</v>
      </c>
      <c r="BG127" s="808"/>
      <c r="BH127" s="808"/>
      <c r="BI127" s="808"/>
      <c r="BJ127" s="808"/>
      <c r="BK127" s="808"/>
      <c r="BL127" s="809"/>
      <c r="BM127" s="807" t="s">
        <v>420</v>
      </c>
      <c r="BN127" s="808"/>
      <c r="BO127" s="808"/>
      <c r="BP127" s="808"/>
      <c r="BQ127" s="808"/>
      <c r="BR127" s="808"/>
      <c r="BS127" s="809"/>
      <c r="BT127" s="807" t="s">
        <v>421</v>
      </c>
      <c r="BU127" s="808"/>
      <c r="BV127" s="808"/>
      <c r="BW127" s="808"/>
      <c r="BX127" s="808"/>
      <c r="BY127" s="808"/>
      <c r="BZ127" s="810"/>
      <c r="CA127" s="91"/>
      <c r="CB127" s="91"/>
      <c r="CC127" s="91"/>
      <c r="CD127" s="114"/>
      <c r="CE127" s="114"/>
      <c r="CF127" s="114"/>
      <c r="CG127" s="91"/>
      <c r="CH127" s="91"/>
      <c r="CI127" s="91"/>
      <c r="CJ127" s="113"/>
      <c r="CK127" s="848"/>
      <c r="CL127" s="849"/>
      <c r="CM127" s="849"/>
      <c r="CN127" s="849"/>
      <c r="CO127" s="850"/>
      <c r="CP127" s="811" t="s">
        <v>422</v>
      </c>
      <c r="CQ127" s="746"/>
      <c r="CR127" s="746"/>
      <c r="CS127" s="746"/>
      <c r="CT127" s="746"/>
      <c r="CU127" s="746"/>
      <c r="CV127" s="746"/>
      <c r="CW127" s="746"/>
      <c r="CX127" s="746"/>
      <c r="CY127" s="746"/>
      <c r="CZ127" s="746"/>
      <c r="DA127" s="746"/>
      <c r="DB127" s="746"/>
      <c r="DC127" s="746"/>
      <c r="DD127" s="746"/>
      <c r="DE127" s="746"/>
      <c r="DF127" s="747"/>
      <c r="DG127" s="783" t="s">
        <v>64</v>
      </c>
      <c r="DH127" s="784"/>
      <c r="DI127" s="784"/>
      <c r="DJ127" s="784"/>
      <c r="DK127" s="784"/>
      <c r="DL127" s="784" t="s">
        <v>64</v>
      </c>
      <c r="DM127" s="784"/>
      <c r="DN127" s="784"/>
      <c r="DO127" s="784"/>
      <c r="DP127" s="784"/>
      <c r="DQ127" s="784" t="s">
        <v>64</v>
      </c>
      <c r="DR127" s="784"/>
      <c r="DS127" s="784"/>
      <c r="DT127" s="784"/>
      <c r="DU127" s="784"/>
      <c r="DV127" s="790" t="s">
        <v>64</v>
      </c>
      <c r="DW127" s="790"/>
      <c r="DX127" s="790"/>
      <c r="DY127" s="790"/>
      <c r="DZ127" s="791"/>
    </row>
    <row r="128" spans="1:130" s="89" customFormat="1" ht="26.25" customHeight="1" thickBot="1" x14ac:dyDescent="0.2">
      <c r="A128" s="792" t="s">
        <v>423</v>
      </c>
      <c r="B128" s="793"/>
      <c r="C128" s="793"/>
      <c r="D128" s="793"/>
      <c r="E128" s="793"/>
      <c r="F128" s="793"/>
      <c r="G128" s="793"/>
      <c r="H128" s="793"/>
      <c r="I128" s="793"/>
      <c r="J128" s="793"/>
      <c r="K128" s="793"/>
      <c r="L128" s="793"/>
      <c r="M128" s="793"/>
      <c r="N128" s="793"/>
      <c r="O128" s="793"/>
      <c r="P128" s="793"/>
      <c r="Q128" s="793"/>
      <c r="R128" s="793"/>
      <c r="S128" s="793"/>
      <c r="T128" s="793"/>
      <c r="U128" s="793"/>
      <c r="V128" s="793"/>
      <c r="W128" s="794" t="s">
        <v>424</v>
      </c>
      <c r="X128" s="794"/>
      <c r="Y128" s="794"/>
      <c r="Z128" s="795"/>
      <c r="AA128" s="796">
        <v>475771</v>
      </c>
      <c r="AB128" s="797"/>
      <c r="AC128" s="797"/>
      <c r="AD128" s="797"/>
      <c r="AE128" s="798"/>
      <c r="AF128" s="799">
        <v>576927</v>
      </c>
      <c r="AG128" s="797"/>
      <c r="AH128" s="797"/>
      <c r="AI128" s="797"/>
      <c r="AJ128" s="798"/>
      <c r="AK128" s="799">
        <v>554160</v>
      </c>
      <c r="AL128" s="797"/>
      <c r="AM128" s="797"/>
      <c r="AN128" s="797"/>
      <c r="AO128" s="798"/>
      <c r="AP128" s="800"/>
      <c r="AQ128" s="801"/>
      <c r="AR128" s="801"/>
      <c r="AS128" s="801"/>
      <c r="AT128" s="802"/>
      <c r="AU128" s="91"/>
      <c r="AV128" s="91"/>
      <c r="AW128" s="91"/>
      <c r="AX128" s="803" t="s">
        <v>425</v>
      </c>
      <c r="AY128" s="804"/>
      <c r="AZ128" s="804"/>
      <c r="BA128" s="804"/>
      <c r="BB128" s="804"/>
      <c r="BC128" s="804"/>
      <c r="BD128" s="804"/>
      <c r="BE128" s="805"/>
      <c r="BF128" s="780" t="s">
        <v>64</v>
      </c>
      <c r="BG128" s="781"/>
      <c r="BH128" s="781"/>
      <c r="BI128" s="781"/>
      <c r="BJ128" s="781"/>
      <c r="BK128" s="781"/>
      <c r="BL128" s="806"/>
      <c r="BM128" s="780">
        <v>12.64</v>
      </c>
      <c r="BN128" s="781"/>
      <c r="BO128" s="781"/>
      <c r="BP128" s="781"/>
      <c r="BQ128" s="781"/>
      <c r="BR128" s="781"/>
      <c r="BS128" s="806"/>
      <c r="BT128" s="780">
        <v>20</v>
      </c>
      <c r="BU128" s="781"/>
      <c r="BV128" s="781"/>
      <c r="BW128" s="781"/>
      <c r="BX128" s="781"/>
      <c r="BY128" s="781"/>
      <c r="BZ128" s="782"/>
      <c r="CA128" s="114"/>
      <c r="CB128" s="114"/>
      <c r="CC128" s="114"/>
      <c r="CD128" s="114"/>
      <c r="CE128" s="114"/>
      <c r="CF128" s="114"/>
      <c r="CG128" s="91"/>
      <c r="CH128" s="91"/>
      <c r="CI128" s="91"/>
      <c r="CJ128" s="113"/>
      <c r="CK128" s="851"/>
      <c r="CL128" s="852"/>
      <c r="CM128" s="852"/>
      <c r="CN128" s="852"/>
      <c r="CO128" s="853"/>
      <c r="CP128" s="785" t="s">
        <v>426</v>
      </c>
      <c r="CQ128" s="724"/>
      <c r="CR128" s="724"/>
      <c r="CS128" s="724"/>
      <c r="CT128" s="724"/>
      <c r="CU128" s="724"/>
      <c r="CV128" s="724"/>
      <c r="CW128" s="724"/>
      <c r="CX128" s="724"/>
      <c r="CY128" s="724"/>
      <c r="CZ128" s="724"/>
      <c r="DA128" s="724"/>
      <c r="DB128" s="724"/>
      <c r="DC128" s="724"/>
      <c r="DD128" s="724"/>
      <c r="DE128" s="724"/>
      <c r="DF128" s="725"/>
      <c r="DG128" s="786" t="s">
        <v>64</v>
      </c>
      <c r="DH128" s="787"/>
      <c r="DI128" s="787"/>
      <c r="DJ128" s="787"/>
      <c r="DK128" s="787"/>
      <c r="DL128" s="787" t="s">
        <v>64</v>
      </c>
      <c r="DM128" s="787"/>
      <c r="DN128" s="787"/>
      <c r="DO128" s="787"/>
      <c r="DP128" s="787"/>
      <c r="DQ128" s="787" t="s">
        <v>64</v>
      </c>
      <c r="DR128" s="787"/>
      <c r="DS128" s="787"/>
      <c r="DT128" s="787"/>
      <c r="DU128" s="787"/>
      <c r="DV128" s="788" t="s">
        <v>64</v>
      </c>
      <c r="DW128" s="788"/>
      <c r="DX128" s="788"/>
      <c r="DY128" s="788"/>
      <c r="DZ128" s="789"/>
    </row>
    <row r="129" spans="1:131" s="89" customFormat="1" ht="26.25" customHeight="1" x14ac:dyDescent="0.15">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427</v>
      </c>
      <c r="X129" s="771"/>
      <c r="Y129" s="771"/>
      <c r="Z129" s="772"/>
      <c r="AA129" s="773">
        <v>17362674</v>
      </c>
      <c r="AB129" s="774"/>
      <c r="AC129" s="774"/>
      <c r="AD129" s="774"/>
      <c r="AE129" s="775"/>
      <c r="AF129" s="776">
        <v>16864695</v>
      </c>
      <c r="AG129" s="774"/>
      <c r="AH129" s="774"/>
      <c r="AI129" s="774"/>
      <c r="AJ129" s="775"/>
      <c r="AK129" s="776">
        <v>17045470</v>
      </c>
      <c r="AL129" s="774"/>
      <c r="AM129" s="774"/>
      <c r="AN129" s="774"/>
      <c r="AO129" s="775"/>
      <c r="AP129" s="777"/>
      <c r="AQ129" s="778"/>
      <c r="AR129" s="778"/>
      <c r="AS129" s="778"/>
      <c r="AT129" s="779"/>
      <c r="AU129" s="92"/>
      <c r="AV129" s="92"/>
      <c r="AW129" s="92"/>
      <c r="AX129" s="745" t="s">
        <v>428</v>
      </c>
      <c r="AY129" s="746"/>
      <c r="AZ129" s="746"/>
      <c r="BA129" s="746"/>
      <c r="BB129" s="746"/>
      <c r="BC129" s="746"/>
      <c r="BD129" s="746"/>
      <c r="BE129" s="747"/>
      <c r="BF129" s="764" t="s">
        <v>64</v>
      </c>
      <c r="BG129" s="765"/>
      <c r="BH129" s="765"/>
      <c r="BI129" s="765"/>
      <c r="BJ129" s="765"/>
      <c r="BK129" s="765"/>
      <c r="BL129" s="766"/>
      <c r="BM129" s="764">
        <v>17.64</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429</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430</v>
      </c>
      <c r="X130" s="771"/>
      <c r="Y130" s="771"/>
      <c r="Z130" s="772"/>
      <c r="AA130" s="773">
        <v>1822539</v>
      </c>
      <c r="AB130" s="774"/>
      <c r="AC130" s="774"/>
      <c r="AD130" s="774"/>
      <c r="AE130" s="775"/>
      <c r="AF130" s="776">
        <v>1864755</v>
      </c>
      <c r="AG130" s="774"/>
      <c r="AH130" s="774"/>
      <c r="AI130" s="774"/>
      <c r="AJ130" s="775"/>
      <c r="AK130" s="776">
        <v>1938229</v>
      </c>
      <c r="AL130" s="774"/>
      <c r="AM130" s="774"/>
      <c r="AN130" s="774"/>
      <c r="AO130" s="775"/>
      <c r="AP130" s="777"/>
      <c r="AQ130" s="778"/>
      <c r="AR130" s="778"/>
      <c r="AS130" s="778"/>
      <c r="AT130" s="779"/>
      <c r="AU130" s="92"/>
      <c r="AV130" s="92"/>
      <c r="AW130" s="92"/>
      <c r="AX130" s="745" t="s">
        <v>431</v>
      </c>
      <c r="AY130" s="746"/>
      <c r="AZ130" s="746"/>
      <c r="BA130" s="746"/>
      <c r="BB130" s="746"/>
      <c r="BC130" s="746"/>
      <c r="BD130" s="746"/>
      <c r="BE130" s="747"/>
      <c r="BF130" s="748">
        <v>3.9</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432</v>
      </c>
      <c r="X131" s="755"/>
      <c r="Y131" s="755"/>
      <c r="Z131" s="756"/>
      <c r="AA131" s="757">
        <v>15540135</v>
      </c>
      <c r="AB131" s="758"/>
      <c r="AC131" s="758"/>
      <c r="AD131" s="758"/>
      <c r="AE131" s="759"/>
      <c r="AF131" s="760">
        <v>14999940</v>
      </c>
      <c r="AG131" s="758"/>
      <c r="AH131" s="758"/>
      <c r="AI131" s="758"/>
      <c r="AJ131" s="759"/>
      <c r="AK131" s="760">
        <v>15107241</v>
      </c>
      <c r="AL131" s="758"/>
      <c r="AM131" s="758"/>
      <c r="AN131" s="758"/>
      <c r="AO131" s="759"/>
      <c r="AP131" s="761"/>
      <c r="AQ131" s="762"/>
      <c r="AR131" s="762"/>
      <c r="AS131" s="762"/>
      <c r="AT131" s="763"/>
      <c r="AU131" s="92"/>
      <c r="AV131" s="92"/>
      <c r="AW131" s="92"/>
      <c r="AX131" s="723" t="s">
        <v>433</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434</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435</v>
      </c>
      <c r="W132" s="736"/>
      <c r="X132" s="736"/>
      <c r="Y132" s="736"/>
      <c r="Z132" s="737"/>
      <c r="AA132" s="738">
        <v>4.3100333429999997</v>
      </c>
      <c r="AB132" s="739"/>
      <c r="AC132" s="739"/>
      <c r="AD132" s="739"/>
      <c r="AE132" s="740"/>
      <c r="AF132" s="741">
        <v>3.8456953829999998</v>
      </c>
      <c r="AG132" s="739"/>
      <c r="AH132" s="739"/>
      <c r="AI132" s="739"/>
      <c r="AJ132" s="740"/>
      <c r="AK132" s="741">
        <v>3.831017192</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436</v>
      </c>
      <c r="W133" s="715"/>
      <c r="X133" s="715"/>
      <c r="Y133" s="715"/>
      <c r="Z133" s="716"/>
      <c r="AA133" s="717">
        <v>5.3</v>
      </c>
      <c r="AB133" s="718"/>
      <c r="AC133" s="718"/>
      <c r="AD133" s="718"/>
      <c r="AE133" s="719"/>
      <c r="AF133" s="717">
        <v>4.3</v>
      </c>
      <c r="AG133" s="718"/>
      <c r="AH133" s="718"/>
      <c r="AI133" s="718"/>
      <c r="AJ133" s="719"/>
      <c r="AK133" s="717">
        <v>3.9</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TdVBgKUFgQTpgX7T4ytHydq+fegmPvJGsLXJcuwyZoDk/Qoki19vAjCGbcHBRDqgrJAReTZGM+6ZV1euZaxhWg==" saltValue="Np8PWYG8tyrdLpV6zMpX8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nlcpxy7tV7w4FbF1Ci97bU5imyFZ+Ph+nZfiULEQ/O6njSwD33RSo20QOecLJAUnqx5eYsI1N/LGM6StsU5bcQ==" saltValue="nX4CcNjHMru2tKeVbMDow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SwBDaYUJXaqp3xM++Uh2bkKnRly5FDDSfzQNhV9zjobeeQzt8VxwXsXWphVwMDnAqJNR9Ue4PZ114izWtlX5A==" saltValue="YvWWcW4j446KcgMqBPuYO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437</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438</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12" t="s">
        <v>439</v>
      </c>
      <c r="AP7" s="129"/>
      <c r="AQ7" s="130" t="s">
        <v>440</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13"/>
      <c r="AP8" s="135" t="s">
        <v>441</v>
      </c>
      <c r="AQ8" s="136" t="s">
        <v>442</v>
      </c>
      <c r="AR8" s="137" t="s">
        <v>443</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4" t="s">
        <v>444</v>
      </c>
      <c r="AL9" s="1125"/>
      <c r="AM9" s="1125"/>
      <c r="AN9" s="1126"/>
      <c r="AO9" s="138">
        <v>5021092</v>
      </c>
      <c r="AP9" s="138">
        <v>79773</v>
      </c>
      <c r="AQ9" s="139">
        <v>66486</v>
      </c>
      <c r="AR9" s="140">
        <v>20</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4" t="s">
        <v>445</v>
      </c>
      <c r="AL10" s="1125"/>
      <c r="AM10" s="1125"/>
      <c r="AN10" s="1126"/>
      <c r="AO10" s="141">
        <v>767460</v>
      </c>
      <c r="AP10" s="141">
        <v>12193</v>
      </c>
      <c r="AQ10" s="142">
        <v>6147</v>
      </c>
      <c r="AR10" s="143">
        <v>98.4</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4" t="s">
        <v>446</v>
      </c>
      <c r="AL11" s="1125"/>
      <c r="AM11" s="1125"/>
      <c r="AN11" s="1126"/>
      <c r="AO11" s="141">
        <v>590683</v>
      </c>
      <c r="AP11" s="141">
        <v>9385</v>
      </c>
      <c r="AQ11" s="142">
        <v>1219</v>
      </c>
      <c r="AR11" s="143">
        <v>669.9</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4" t="s">
        <v>447</v>
      </c>
      <c r="AL12" s="1125"/>
      <c r="AM12" s="1125"/>
      <c r="AN12" s="1126"/>
      <c r="AO12" s="141" t="s">
        <v>448</v>
      </c>
      <c r="AP12" s="141" t="s">
        <v>448</v>
      </c>
      <c r="AQ12" s="142">
        <v>9</v>
      </c>
      <c r="AR12" s="143" t="s">
        <v>448</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4" t="s">
        <v>449</v>
      </c>
      <c r="AL13" s="1125"/>
      <c r="AM13" s="1125"/>
      <c r="AN13" s="1126"/>
      <c r="AO13" s="141">
        <v>191692</v>
      </c>
      <c r="AP13" s="141">
        <v>3046</v>
      </c>
      <c r="AQ13" s="142">
        <v>2955</v>
      </c>
      <c r="AR13" s="143">
        <v>3.1</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4" t="s">
        <v>450</v>
      </c>
      <c r="AL14" s="1125"/>
      <c r="AM14" s="1125"/>
      <c r="AN14" s="1126"/>
      <c r="AO14" s="141">
        <v>96173</v>
      </c>
      <c r="AP14" s="141">
        <v>1528</v>
      </c>
      <c r="AQ14" s="142">
        <v>1434</v>
      </c>
      <c r="AR14" s="143">
        <v>6.6</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7" t="s">
        <v>451</v>
      </c>
      <c r="AL15" s="1128"/>
      <c r="AM15" s="1128"/>
      <c r="AN15" s="1129"/>
      <c r="AO15" s="141">
        <v>-108414</v>
      </c>
      <c r="AP15" s="141">
        <v>-1722</v>
      </c>
      <c r="AQ15" s="142">
        <v>-3102</v>
      </c>
      <c r="AR15" s="143">
        <v>-44.5</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7" t="s">
        <v>120</v>
      </c>
      <c r="AL16" s="1128"/>
      <c r="AM16" s="1128"/>
      <c r="AN16" s="1129"/>
      <c r="AO16" s="141">
        <v>6558686</v>
      </c>
      <c r="AP16" s="141">
        <v>104202</v>
      </c>
      <c r="AQ16" s="142">
        <v>75147</v>
      </c>
      <c r="AR16" s="143">
        <v>38.700000000000003</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452</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453</v>
      </c>
      <c r="AP20" s="150" t="s">
        <v>454</v>
      </c>
      <c r="AQ20" s="151" t="s">
        <v>455</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30" t="s">
        <v>456</v>
      </c>
      <c r="AL21" s="1131"/>
      <c r="AM21" s="1131"/>
      <c r="AN21" s="1132"/>
      <c r="AO21" s="154">
        <v>8.25</v>
      </c>
      <c r="AP21" s="155">
        <v>6.62</v>
      </c>
      <c r="AQ21" s="156">
        <v>1.63</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30" t="s">
        <v>457</v>
      </c>
      <c r="AL22" s="1131"/>
      <c r="AM22" s="1131"/>
      <c r="AN22" s="1132"/>
      <c r="AO22" s="159">
        <v>97.4</v>
      </c>
      <c r="AP22" s="160">
        <v>98.3</v>
      </c>
      <c r="AQ22" s="161">
        <v>-0.9</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23" t="s">
        <v>458</v>
      </c>
      <c r="B26" s="1123"/>
      <c r="C26" s="1123"/>
      <c r="D26" s="1123"/>
      <c r="E26" s="1123"/>
      <c r="F26" s="1123"/>
      <c r="G26" s="1123"/>
      <c r="H26" s="1123"/>
      <c r="I26" s="1123"/>
      <c r="J26" s="1123"/>
      <c r="K26" s="1123"/>
      <c r="L26" s="1123"/>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3"/>
      <c r="AM26" s="1123"/>
      <c r="AN26" s="1123"/>
      <c r="AO26" s="1123"/>
      <c r="AP26" s="1123"/>
      <c r="AQ26" s="1123"/>
      <c r="AR26" s="1123"/>
      <c r="AS26" s="1123"/>
      <c r="AT26" s="124"/>
    </row>
    <row r="27" spans="1:46" x14ac:dyDescent="0.15">
      <c r="A27" s="166"/>
      <c r="AO27" s="119"/>
      <c r="AP27" s="119"/>
      <c r="AQ27" s="119"/>
      <c r="AR27" s="119"/>
      <c r="AS27" s="119"/>
      <c r="AT27" s="119"/>
    </row>
    <row r="28" spans="1:46" ht="17.25" x14ac:dyDescent="0.15">
      <c r="A28" s="120" t="s">
        <v>459</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460</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12" t="s">
        <v>439</v>
      </c>
      <c r="AP30" s="129"/>
      <c r="AQ30" s="130" t="s">
        <v>440</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13"/>
      <c r="AP31" s="135" t="s">
        <v>441</v>
      </c>
      <c r="AQ31" s="136" t="s">
        <v>442</v>
      </c>
      <c r="AR31" s="137" t="s">
        <v>443</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14" t="s">
        <v>461</v>
      </c>
      <c r="AL32" s="1115"/>
      <c r="AM32" s="1115"/>
      <c r="AN32" s="1116"/>
      <c r="AO32" s="169">
        <v>1975256</v>
      </c>
      <c r="AP32" s="169">
        <v>31382</v>
      </c>
      <c r="AQ32" s="170">
        <v>34847</v>
      </c>
      <c r="AR32" s="171">
        <v>-9.9</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14" t="s">
        <v>462</v>
      </c>
      <c r="AL33" s="1115"/>
      <c r="AM33" s="1115"/>
      <c r="AN33" s="1116"/>
      <c r="AO33" s="169" t="s">
        <v>448</v>
      </c>
      <c r="AP33" s="169" t="s">
        <v>448</v>
      </c>
      <c r="AQ33" s="170" t="s">
        <v>448</v>
      </c>
      <c r="AR33" s="171" t="s">
        <v>448</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14" t="s">
        <v>463</v>
      </c>
      <c r="AL34" s="1115"/>
      <c r="AM34" s="1115"/>
      <c r="AN34" s="1116"/>
      <c r="AO34" s="169" t="s">
        <v>448</v>
      </c>
      <c r="AP34" s="169" t="s">
        <v>448</v>
      </c>
      <c r="AQ34" s="170">
        <v>5</v>
      </c>
      <c r="AR34" s="171" t="s">
        <v>448</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14" t="s">
        <v>464</v>
      </c>
      <c r="AL35" s="1115"/>
      <c r="AM35" s="1115"/>
      <c r="AN35" s="1116"/>
      <c r="AO35" s="169">
        <v>973548</v>
      </c>
      <c r="AP35" s="169">
        <v>15467</v>
      </c>
      <c r="AQ35" s="170">
        <v>8260</v>
      </c>
      <c r="AR35" s="171">
        <v>87.3</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14" t="s">
        <v>465</v>
      </c>
      <c r="AL36" s="1115"/>
      <c r="AM36" s="1115"/>
      <c r="AN36" s="1116"/>
      <c r="AO36" s="169">
        <v>122346</v>
      </c>
      <c r="AP36" s="169">
        <v>1944</v>
      </c>
      <c r="AQ36" s="170">
        <v>1689</v>
      </c>
      <c r="AR36" s="171">
        <v>15.1</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14" t="s">
        <v>466</v>
      </c>
      <c r="AL37" s="1115"/>
      <c r="AM37" s="1115"/>
      <c r="AN37" s="1116"/>
      <c r="AO37" s="169" t="s">
        <v>448</v>
      </c>
      <c r="AP37" s="169" t="s">
        <v>448</v>
      </c>
      <c r="AQ37" s="170">
        <v>748</v>
      </c>
      <c r="AR37" s="171" t="s">
        <v>448</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7" t="s">
        <v>467</v>
      </c>
      <c r="AL38" s="1118"/>
      <c r="AM38" s="1118"/>
      <c r="AN38" s="1119"/>
      <c r="AO38" s="172" t="s">
        <v>448</v>
      </c>
      <c r="AP38" s="172" t="s">
        <v>448</v>
      </c>
      <c r="AQ38" s="173">
        <v>1</v>
      </c>
      <c r="AR38" s="161" t="s">
        <v>448</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7" t="s">
        <v>468</v>
      </c>
      <c r="AL39" s="1118"/>
      <c r="AM39" s="1118"/>
      <c r="AN39" s="1119"/>
      <c r="AO39" s="169">
        <v>-554160</v>
      </c>
      <c r="AP39" s="169">
        <v>-8804</v>
      </c>
      <c r="AQ39" s="170">
        <v>-5762</v>
      </c>
      <c r="AR39" s="171">
        <v>52.8</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14" t="s">
        <v>469</v>
      </c>
      <c r="AL40" s="1115"/>
      <c r="AM40" s="1115"/>
      <c r="AN40" s="1116"/>
      <c r="AO40" s="169">
        <v>-1938229</v>
      </c>
      <c r="AP40" s="169">
        <v>-30794</v>
      </c>
      <c r="AQ40" s="170">
        <v>-27609</v>
      </c>
      <c r="AR40" s="171">
        <v>11.5</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20" t="s">
        <v>231</v>
      </c>
      <c r="AL41" s="1121"/>
      <c r="AM41" s="1121"/>
      <c r="AN41" s="1122"/>
      <c r="AO41" s="169">
        <v>578761</v>
      </c>
      <c r="AP41" s="169">
        <v>9195</v>
      </c>
      <c r="AQ41" s="170">
        <v>12179</v>
      </c>
      <c r="AR41" s="171">
        <v>-24.5</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470</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471</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07" t="s">
        <v>439</v>
      </c>
      <c r="AN49" s="1109" t="s">
        <v>472</v>
      </c>
      <c r="AO49" s="1110"/>
      <c r="AP49" s="1110"/>
      <c r="AQ49" s="1110"/>
      <c r="AR49" s="1111"/>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08"/>
      <c r="AN50" s="185" t="s">
        <v>473</v>
      </c>
      <c r="AO50" s="186" t="s">
        <v>474</v>
      </c>
      <c r="AP50" s="187" t="s">
        <v>475</v>
      </c>
      <c r="AQ50" s="188" t="s">
        <v>476</v>
      </c>
      <c r="AR50" s="189" t="s">
        <v>477</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478</v>
      </c>
      <c r="AL51" s="182"/>
      <c r="AM51" s="190">
        <v>5673472</v>
      </c>
      <c r="AN51" s="191">
        <v>86569</v>
      </c>
      <c r="AO51" s="192">
        <v>52.7</v>
      </c>
      <c r="AP51" s="193">
        <v>45588</v>
      </c>
      <c r="AQ51" s="194">
        <v>8.6999999999999993</v>
      </c>
      <c r="AR51" s="195">
        <v>44</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479</v>
      </c>
      <c r="AM52" s="198">
        <v>2550754</v>
      </c>
      <c r="AN52" s="199">
        <v>38921</v>
      </c>
      <c r="AO52" s="200">
        <v>33.200000000000003</v>
      </c>
      <c r="AP52" s="201">
        <v>24150</v>
      </c>
      <c r="AQ52" s="202">
        <v>3.4</v>
      </c>
      <c r="AR52" s="203">
        <v>29.8</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480</v>
      </c>
      <c r="AL53" s="182"/>
      <c r="AM53" s="190">
        <v>8304611</v>
      </c>
      <c r="AN53" s="191">
        <v>127822</v>
      </c>
      <c r="AO53" s="192">
        <v>47.7</v>
      </c>
      <c r="AP53" s="193">
        <v>45483</v>
      </c>
      <c r="AQ53" s="194">
        <v>-0.2</v>
      </c>
      <c r="AR53" s="195">
        <v>47.9</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479</v>
      </c>
      <c r="AM54" s="198">
        <v>3683693</v>
      </c>
      <c r="AN54" s="199">
        <v>56698</v>
      </c>
      <c r="AO54" s="200">
        <v>45.7</v>
      </c>
      <c r="AP54" s="201">
        <v>24241</v>
      </c>
      <c r="AQ54" s="202">
        <v>0.4</v>
      </c>
      <c r="AR54" s="203">
        <v>45.3</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481</v>
      </c>
      <c r="AL55" s="182"/>
      <c r="AM55" s="190">
        <v>8890888</v>
      </c>
      <c r="AN55" s="191">
        <v>138201</v>
      </c>
      <c r="AO55" s="192">
        <v>8.1</v>
      </c>
      <c r="AP55" s="193">
        <v>45945</v>
      </c>
      <c r="AQ55" s="194">
        <v>1</v>
      </c>
      <c r="AR55" s="195">
        <v>7.1</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479</v>
      </c>
      <c r="AM56" s="198">
        <v>7273495</v>
      </c>
      <c r="AN56" s="199">
        <v>113060</v>
      </c>
      <c r="AO56" s="200">
        <v>99.4</v>
      </c>
      <c r="AP56" s="201">
        <v>25180</v>
      </c>
      <c r="AQ56" s="202">
        <v>3.9</v>
      </c>
      <c r="AR56" s="203">
        <v>95.5</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482</v>
      </c>
      <c r="AL57" s="182"/>
      <c r="AM57" s="190">
        <v>5322188</v>
      </c>
      <c r="AN57" s="191">
        <v>83601</v>
      </c>
      <c r="AO57" s="192">
        <v>-39.5</v>
      </c>
      <c r="AP57" s="193">
        <v>44475</v>
      </c>
      <c r="AQ57" s="194">
        <v>-3.2</v>
      </c>
      <c r="AR57" s="195">
        <v>-36.299999999999997</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479</v>
      </c>
      <c r="AM58" s="198">
        <v>2962605</v>
      </c>
      <c r="AN58" s="199">
        <v>46536</v>
      </c>
      <c r="AO58" s="200">
        <v>-58.8</v>
      </c>
      <c r="AP58" s="201">
        <v>24780</v>
      </c>
      <c r="AQ58" s="202">
        <v>-1.6</v>
      </c>
      <c r="AR58" s="203">
        <v>-57.2</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483</v>
      </c>
      <c r="AL59" s="182"/>
      <c r="AM59" s="190">
        <v>7285224</v>
      </c>
      <c r="AN59" s="191">
        <v>115745</v>
      </c>
      <c r="AO59" s="192">
        <v>38.4</v>
      </c>
      <c r="AP59" s="193">
        <v>45982</v>
      </c>
      <c r="AQ59" s="194">
        <v>3.4</v>
      </c>
      <c r="AR59" s="195">
        <v>35</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479</v>
      </c>
      <c r="AM60" s="198">
        <v>2630788</v>
      </c>
      <c r="AN60" s="199">
        <v>41797</v>
      </c>
      <c r="AO60" s="200">
        <v>-10.199999999999999</v>
      </c>
      <c r="AP60" s="201">
        <v>25583</v>
      </c>
      <c r="AQ60" s="202">
        <v>3.2</v>
      </c>
      <c r="AR60" s="203">
        <v>-13.4</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484</v>
      </c>
      <c r="AL61" s="204"/>
      <c r="AM61" s="205">
        <v>7095277</v>
      </c>
      <c r="AN61" s="206">
        <v>110388</v>
      </c>
      <c r="AO61" s="207">
        <v>21.5</v>
      </c>
      <c r="AP61" s="208">
        <v>45495</v>
      </c>
      <c r="AQ61" s="209">
        <v>1.9</v>
      </c>
      <c r="AR61" s="195">
        <v>19.600000000000001</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479</v>
      </c>
      <c r="AM62" s="198">
        <v>3820267</v>
      </c>
      <c r="AN62" s="199">
        <v>59402</v>
      </c>
      <c r="AO62" s="200">
        <v>21.9</v>
      </c>
      <c r="AP62" s="201">
        <v>24787</v>
      </c>
      <c r="AQ62" s="202">
        <v>1.9</v>
      </c>
      <c r="AR62" s="203">
        <v>20</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vRVugi2A9c8NHlWz8yt+QCxAey1NZ/DNs1ZtPjTvr3/ha/zpbtGAM4iuO5+uIiozvitoz99wXAHLCjq8OWF3aw==" saltValue="rJ8UYAkE0qI3MwC5nNtZr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ixYpdIh2MtxoZuf/aF7M6SykBAmcvFep4swL6g2CjqOGtzWTdGAO2yxlbe9EpXEHsJFHnQiWHye5hQkAQPSj/g==" saltValue="h3UhHo3Hf7XHVAMeh2hl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FctiZ4WuNciwBcOAlnvvmA4gr52WRa/IuY4uwBS6Bw7vEnAF+ENUeYtj7DWoyNcwImZ9oKHFDMce42RjFi5sTA==" saltValue="mmtTAqjPe1zOo4QSr30i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485</v>
      </c>
    </row>
    <row r="46" spans="2:10" ht="29.25" customHeight="1" thickBot="1" x14ac:dyDescent="0.25">
      <c r="B46" s="215" t="s">
        <v>24</v>
      </c>
      <c r="C46" s="216"/>
      <c r="D46" s="216"/>
      <c r="E46" s="217" t="s">
        <v>486</v>
      </c>
      <c r="F46" s="218" t="s">
        <v>3</v>
      </c>
      <c r="G46" s="219" t="s">
        <v>4</v>
      </c>
      <c r="H46" s="219" t="s">
        <v>5</v>
      </c>
      <c r="I46" s="219" t="s">
        <v>6</v>
      </c>
      <c r="J46" s="220" t="s">
        <v>7</v>
      </c>
    </row>
    <row r="47" spans="2:10" ht="57.75" customHeight="1" x14ac:dyDescent="0.15">
      <c r="B47" s="221"/>
      <c r="C47" s="1133" t="s">
        <v>487</v>
      </c>
      <c r="D47" s="1133"/>
      <c r="E47" s="1134"/>
      <c r="F47" s="222">
        <v>20.37</v>
      </c>
      <c r="G47" s="223">
        <v>18.87</v>
      </c>
      <c r="H47" s="223">
        <v>18.2</v>
      </c>
      <c r="I47" s="223">
        <v>18.739999999999998</v>
      </c>
      <c r="J47" s="224">
        <v>22.73</v>
      </c>
    </row>
    <row r="48" spans="2:10" ht="57.75" customHeight="1" x14ac:dyDescent="0.15">
      <c r="B48" s="225"/>
      <c r="C48" s="1135" t="s">
        <v>488</v>
      </c>
      <c r="D48" s="1135"/>
      <c r="E48" s="1136"/>
      <c r="F48" s="226">
        <v>10.199999999999999</v>
      </c>
      <c r="G48" s="227">
        <v>9.5500000000000007</v>
      </c>
      <c r="H48" s="227">
        <v>13.68</v>
      </c>
      <c r="I48" s="227">
        <v>13.05</v>
      </c>
      <c r="J48" s="228">
        <v>9.93</v>
      </c>
    </row>
    <row r="49" spans="2:10" ht="57.75" customHeight="1" thickBot="1" x14ac:dyDescent="0.2">
      <c r="B49" s="229"/>
      <c r="C49" s="1137" t="s">
        <v>489</v>
      </c>
      <c r="D49" s="1137"/>
      <c r="E49" s="1138"/>
      <c r="F49" s="230" t="s">
        <v>490</v>
      </c>
      <c r="G49" s="231" t="s">
        <v>491</v>
      </c>
      <c r="H49" s="231">
        <v>5.82</v>
      </c>
      <c r="I49" s="231">
        <v>1.31</v>
      </c>
      <c r="J49" s="232">
        <v>5.16</v>
      </c>
    </row>
    <row r="50" spans="2:10" x14ac:dyDescent="0.15"/>
  </sheetData>
  <sheetProtection algorithmName="SHA-512" hashValue="OGMnxIReaUH7w9ZjXrQp4gDkoYr3P0AWMgJLkc2VhOLAthb1jxQ4cXDUbUQXYL2foTi7aClrj3e19o50kkLPng==" saltValue="1Umv7hmzdlI1rRIUrCdZ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
  <cp:keywords/>
  <dc:description/>
  <cp:lastModifiedBy>敦賀市</cp:lastModifiedBy>
  <cp:lastPrinted>2025-09-10T07:06:15Z</cp:lastPrinted>
  <dcterms:created xsi:type="dcterms:W3CDTF">2025-07-24T10:18:56Z</dcterms:created>
  <dcterms:modified xsi:type="dcterms:W3CDTF">2026-03-30T00:36:08Z</dcterms:modified>
  <cp:category/>
</cp:coreProperties>
</file>