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40000\Desktop\"/>
    </mc:Choice>
  </mc:AlternateContent>
  <xr:revisionPtr revIDLastSave="0" documentId="13_ncr:1_{21B37137-1F56-4906-B40C-3361D5D57F9D}" xr6:coauthVersionLast="47" xr6:coauthVersionMax="47" xr10:uidLastSave="{00000000-0000-0000-0000-000000000000}"/>
  <bookViews>
    <workbookView xWindow="-120" yWindow="-120" windowWidth="29040" windowHeight="15720" activeTab="1" xr2:uid="{B0F58349-A21B-4EF8-AD57-979C4BA2F55D}"/>
  </bookViews>
  <sheets>
    <sheet name="団体情報" sheetId="2" r:id="rId1"/>
    <sheet name="総合運動公園" sheetId="1" r:id="rId2"/>
    <sheet name="粟野スポーツセンター" sheetId="3" r:id="rId3"/>
    <sheet name="中郷体育館" sheetId="4" r:id="rId4"/>
    <sheet name="利用可能日時" sheetId="5" r:id="rId5"/>
  </sheets>
  <definedNames>
    <definedName name="_xlnm.Print_Area" localSheetId="2">粟野スポーツセンター!$A$1:$J$103</definedName>
    <definedName name="_xlnm.Print_Area" localSheetId="1">総合運動公園!$A$1:$J$105</definedName>
    <definedName name="_xlnm.Print_Area" localSheetId="0">団体情報!$A$1:$J$32</definedName>
    <definedName name="_xlnm.Print_Area" localSheetId="3">中郷体育館!$A$1:$J$105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1" l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23" i="1"/>
  <c r="P12" i="3"/>
  <c r="K84" i="5"/>
  <c r="L84" i="5" s="1"/>
  <c r="M84" i="5" s="1"/>
  <c r="N84" i="5" s="1"/>
  <c r="O84" i="5" s="1"/>
  <c r="I86" i="5" s="1"/>
  <c r="J86" i="5" s="1"/>
  <c r="K86" i="5" s="1"/>
  <c r="L86" i="5" s="1"/>
  <c r="M86" i="5" s="1"/>
  <c r="N86" i="5" s="1"/>
  <c r="O86" i="5" s="1"/>
  <c r="I88" i="5" s="1"/>
  <c r="J88" i="5" s="1"/>
  <c r="K88" i="5" s="1"/>
  <c r="L88" i="5" s="1"/>
  <c r="M88" i="5" s="1"/>
  <c r="N88" i="5" s="1"/>
  <c r="O88" i="5" s="1"/>
  <c r="I90" i="5" s="1"/>
  <c r="J90" i="5" s="1"/>
  <c r="K90" i="5" s="1"/>
  <c r="L90" i="5" s="1"/>
  <c r="M90" i="5" s="1"/>
  <c r="N90" i="5" s="1"/>
  <c r="O90" i="5" s="1"/>
  <c r="I92" i="5" s="1"/>
  <c r="J92" i="5" s="1"/>
  <c r="K92" i="5" s="1"/>
  <c r="L92" i="5" s="1"/>
  <c r="O69" i="5"/>
  <c r="I71" i="5" s="1"/>
  <c r="J71" i="5" s="1"/>
  <c r="K71" i="5" s="1"/>
  <c r="L71" i="5" s="1"/>
  <c r="M71" i="5" s="1"/>
  <c r="N71" i="5" s="1"/>
  <c r="O71" i="5" s="1"/>
  <c r="I73" i="5" s="1"/>
  <c r="J73" i="5" s="1"/>
  <c r="K73" i="5" s="1"/>
  <c r="L73" i="5" s="1"/>
  <c r="M73" i="5" s="1"/>
  <c r="N73" i="5" s="1"/>
  <c r="O73" i="5" s="1"/>
  <c r="I75" i="5" s="1"/>
  <c r="J75" i="5" s="1"/>
  <c r="K75" i="5" s="1"/>
  <c r="L75" i="5" s="1"/>
  <c r="M75" i="5" s="1"/>
  <c r="N75" i="5" s="1"/>
  <c r="O75" i="5" s="1"/>
  <c r="I77" i="5" s="1"/>
  <c r="J77" i="5" s="1"/>
  <c r="K77" i="5" s="1"/>
  <c r="L77" i="5" s="1"/>
  <c r="M77" i="5" s="1"/>
  <c r="N77" i="5" s="1"/>
  <c r="O77" i="5" s="1"/>
  <c r="I79" i="5" s="1"/>
  <c r="J79" i="5" s="1"/>
  <c r="L54" i="5"/>
  <c r="M54" i="5" s="1"/>
  <c r="N54" i="5" s="1"/>
  <c r="O54" i="5" s="1"/>
  <c r="I56" i="5" s="1"/>
  <c r="J56" i="5" s="1"/>
  <c r="K56" i="5" s="1"/>
  <c r="L56" i="5" s="1"/>
  <c r="M56" i="5" s="1"/>
  <c r="N56" i="5" s="1"/>
  <c r="O56" i="5" s="1"/>
  <c r="I58" i="5" s="1"/>
  <c r="J58" i="5" s="1"/>
  <c r="K58" i="5" s="1"/>
  <c r="L58" i="5" s="1"/>
  <c r="M58" i="5" s="1"/>
  <c r="N58" i="5" s="1"/>
  <c r="O58" i="5" s="1"/>
  <c r="I60" i="5" s="1"/>
  <c r="J60" i="5" s="1"/>
  <c r="K60" i="5" s="1"/>
  <c r="L60" i="5" s="1"/>
  <c r="M60" i="5" s="1"/>
  <c r="N60" i="5" s="1"/>
  <c r="O60" i="5" s="1"/>
  <c r="I62" i="5" s="1"/>
  <c r="J62" i="5" s="1"/>
  <c r="K62" i="5" s="1"/>
  <c r="L62" i="5" s="1"/>
  <c r="M62" i="5" s="1"/>
  <c r="N62" i="5" s="1"/>
  <c r="J36" i="5"/>
  <c r="K36" i="5" s="1"/>
  <c r="L36" i="5" s="1"/>
  <c r="M36" i="5" s="1"/>
  <c r="N36" i="5" s="1"/>
  <c r="O36" i="5" s="1"/>
  <c r="I38" i="5" s="1"/>
  <c r="J38" i="5" s="1"/>
  <c r="K38" i="5" s="1"/>
  <c r="L38" i="5" s="1"/>
  <c r="M38" i="5" s="1"/>
  <c r="N38" i="5" s="1"/>
  <c r="O38" i="5" s="1"/>
  <c r="I40" i="5" s="1"/>
  <c r="J40" i="5" s="1"/>
  <c r="K40" i="5" s="1"/>
  <c r="L40" i="5" s="1"/>
  <c r="M40" i="5" s="1"/>
  <c r="N40" i="5" s="1"/>
  <c r="O40" i="5" s="1"/>
  <c r="I42" i="5" s="1"/>
  <c r="J42" i="5" s="1"/>
  <c r="K42" i="5" s="1"/>
  <c r="L42" i="5" s="1"/>
  <c r="M42" i="5" s="1"/>
  <c r="N42" i="5" s="1"/>
  <c r="O42" i="5" s="1"/>
  <c r="I44" i="5" s="1"/>
  <c r="J44" i="5" s="1"/>
  <c r="K44" i="5" s="1"/>
  <c r="N21" i="5"/>
  <c r="O21" i="5" s="1"/>
  <c r="I23" i="5" s="1"/>
  <c r="J23" i="5" s="1"/>
  <c r="K23" i="5" s="1"/>
  <c r="L23" i="5" s="1"/>
  <c r="M23" i="5" s="1"/>
  <c r="N23" i="5" s="1"/>
  <c r="O23" i="5" s="1"/>
  <c r="I25" i="5" s="1"/>
  <c r="J25" i="5" s="1"/>
  <c r="K25" i="5" s="1"/>
  <c r="L25" i="5" s="1"/>
  <c r="M25" i="5" s="1"/>
  <c r="N25" i="5" s="1"/>
  <c r="O25" i="5" s="1"/>
  <c r="I27" i="5" s="1"/>
  <c r="J27" i="5" s="1"/>
  <c r="K27" i="5" s="1"/>
  <c r="L27" i="5" s="1"/>
  <c r="M27" i="5" s="1"/>
  <c r="N27" i="5" s="1"/>
  <c r="O27" i="5" s="1"/>
  <c r="I29" i="5" s="1"/>
  <c r="J29" i="5" s="1"/>
  <c r="K29" i="5" s="1"/>
  <c r="L29" i="5" s="1"/>
  <c r="M29" i="5" s="1"/>
  <c r="N29" i="5" s="1"/>
  <c r="O29" i="5" s="1"/>
  <c r="I31" i="5" s="1"/>
  <c r="S84" i="5"/>
  <c r="T84" i="5" s="1"/>
  <c r="U84" i="5" s="1"/>
  <c r="V84" i="5" s="1"/>
  <c r="W84" i="5" s="1"/>
  <c r="Q86" i="5" s="1"/>
  <c r="R86" i="5" s="1"/>
  <c r="S86" i="5" s="1"/>
  <c r="T86" i="5" s="1"/>
  <c r="U86" i="5" s="1"/>
  <c r="V86" i="5" s="1"/>
  <c r="W86" i="5" s="1"/>
  <c r="Q88" i="5" s="1"/>
  <c r="R88" i="5" s="1"/>
  <c r="S88" i="5" s="1"/>
  <c r="T88" i="5" s="1"/>
  <c r="U88" i="5" s="1"/>
  <c r="V88" i="5" s="1"/>
  <c r="W88" i="5" s="1"/>
  <c r="Q90" i="5" s="1"/>
  <c r="R90" i="5" s="1"/>
  <c r="S90" i="5" s="1"/>
  <c r="T90" i="5" s="1"/>
  <c r="U90" i="5" s="1"/>
  <c r="V90" i="5" s="1"/>
  <c r="W90" i="5" s="1"/>
  <c r="Q92" i="5" s="1"/>
  <c r="R92" i="5" s="1"/>
  <c r="S92" i="5" s="1"/>
  <c r="T92" i="5" s="1"/>
  <c r="W69" i="5"/>
  <c r="Q71" i="5" s="1"/>
  <c r="R71" i="5" s="1"/>
  <c r="S71" i="5" s="1"/>
  <c r="T71" i="5" s="1"/>
  <c r="U71" i="5" s="1"/>
  <c r="V71" i="5" s="1"/>
  <c r="W71" i="5" s="1"/>
  <c r="Q73" i="5" s="1"/>
  <c r="R73" i="5" s="1"/>
  <c r="S73" i="5" s="1"/>
  <c r="T73" i="5" s="1"/>
  <c r="U73" i="5" s="1"/>
  <c r="V73" i="5" s="1"/>
  <c r="W73" i="5" s="1"/>
  <c r="Q75" i="5" s="1"/>
  <c r="R75" i="5" s="1"/>
  <c r="S75" i="5" s="1"/>
  <c r="T75" i="5" s="1"/>
  <c r="U75" i="5" s="1"/>
  <c r="V75" i="5" s="1"/>
  <c r="W75" i="5" s="1"/>
  <c r="Q77" i="5" s="1"/>
  <c r="R77" i="5" s="1"/>
  <c r="S77" i="5" s="1"/>
  <c r="T77" i="5" s="1"/>
  <c r="U77" i="5" s="1"/>
  <c r="V77" i="5" s="1"/>
  <c r="W77" i="5" s="1"/>
  <c r="Q79" i="5" s="1"/>
  <c r="R79" i="5" s="1"/>
  <c r="T54" i="5"/>
  <c r="U54" i="5" s="1"/>
  <c r="V54" i="5" s="1"/>
  <c r="W54" i="5" s="1"/>
  <c r="Q56" i="5" s="1"/>
  <c r="R56" i="5" s="1"/>
  <c r="S56" i="5" s="1"/>
  <c r="T56" i="5" s="1"/>
  <c r="U56" i="5" s="1"/>
  <c r="V56" i="5" s="1"/>
  <c r="W56" i="5" s="1"/>
  <c r="Q58" i="5" s="1"/>
  <c r="R58" i="5" s="1"/>
  <c r="S58" i="5" s="1"/>
  <c r="T58" i="5" s="1"/>
  <c r="U58" i="5" s="1"/>
  <c r="V58" i="5" s="1"/>
  <c r="W58" i="5" s="1"/>
  <c r="Q60" i="5" s="1"/>
  <c r="R60" i="5" s="1"/>
  <c r="S60" i="5" s="1"/>
  <c r="T60" i="5" s="1"/>
  <c r="U60" i="5" s="1"/>
  <c r="V60" i="5" s="1"/>
  <c r="W60" i="5" s="1"/>
  <c r="Q62" i="5" s="1"/>
  <c r="R62" i="5" s="1"/>
  <c r="S62" i="5" s="1"/>
  <c r="T62" i="5" s="1"/>
  <c r="U62" i="5" s="1"/>
  <c r="V62" i="5" s="1"/>
  <c r="R36" i="5"/>
  <c r="S36" i="5" s="1"/>
  <c r="T36" i="5" s="1"/>
  <c r="U36" i="5" s="1"/>
  <c r="V36" i="5" s="1"/>
  <c r="W36" i="5" s="1"/>
  <c r="Q38" i="5" s="1"/>
  <c r="R38" i="5" s="1"/>
  <c r="S38" i="5" s="1"/>
  <c r="T38" i="5" s="1"/>
  <c r="U38" i="5" s="1"/>
  <c r="V38" i="5" s="1"/>
  <c r="W38" i="5" s="1"/>
  <c r="Q40" i="5" s="1"/>
  <c r="R40" i="5" s="1"/>
  <c r="S40" i="5" s="1"/>
  <c r="T40" i="5" s="1"/>
  <c r="U40" i="5" s="1"/>
  <c r="V40" i="5" s="1"/>
  <c r="W40" i="5" s="1"/>
  <c r="Q42" i="5" s="1"/>
  <c r="R42" i="5" s="1"/>
  <c r="S42" i="5" s="1"/>
  <c r="T42" i="5" s="1"/>
  <c r="U42" i="5" s="1"/>
  <c r="V42" i="5" s="1"/>
  <c r="W42" i="5" s="1"/>
  <c r="Q44" i="5" s="1"/>
  <c r="R44" i="5" s="1"/>
  <c r="S44" i="5" s="1"/>
  <c r="V21" i="5"/>
  <c r="W21" i="5" s="1"/>
  <c r="Q23" i="5" s="1"/>
  <c r="R23" i="5" s="1"/>
  <c r="S23" i="5" s="1"/>
  <c r="T23" i="5" s="1"/>
  <c r="U23" i="5" s="1"/>
  <c r="V23" i="5" s="1"/>
  <c r="W23" i="5" s="1"/>
  <c r="Q25" i="5" s="1"/>
  <c r="R25" i="5" s="1"/>
  <c r="S25" i="5" s="1"/>
  <c r="T25" i="5" s="1"/>
  <c r="U25" i="5" s="1"/>
  <c r="V25" i="5" s="1"/>
  <c r="W25" i="5" s="1"/>
  <c r="Q27" i="5" s="1"/>
  <c r="R27" i="5" s="1"/>
  <c r="S27" i="5" s="1"/>
  <c r="T27" i="5" s="1"/>
  <c r="U27" i="5" s="1"/>
  <c r="V27" i="5" s="1"/>
  <c r="W27" i="5" s="1"/>
  <c r="Q29" i="5" s="1"/>
  <c r="R29" i="5" s="1"/>
  <c r="S29" i="5" s="1"/>
  <c r="T29" i="5" s="1"/>
  <c r="U29" i="5" s="1"/>
  <c r="V29" i="5" s="1"/>
  <c r="W29" i="5" s="1"/>
  <c r="Q31" i="5" s="1"/>
  <c r="T6" i="5"/>
  <c r="U6" i="5" s="1"/>
  <c r="V6" i="5" s="1"/>
  <c r="W6" i="5" s="1"/>
  <c r="Q8" i="5" s="1"/>
  <c r="R8" i="5" s="1"/>
  <c r="S8" i="5" s="1"/>
  <c r="T8" i="5" s="1"/>
  <c r="U8" i="5" s="1"/>
  <c r="V8" i="5" s="1"/>
  <c r="W8" i="5" s="1"/>
  <c r="Q10" i="5" s="1"/>
  <c r="R10" i="5" s="1"/>
  <c r="S10" i="5" s="1"/>
  <c r="T10" i="5" s="1"/>
  <c r="U10" i="5" s="1"/>
  <c r="V10" i="5" s="1"/>
  <c r="W10" i="5" s="1"/>
  <c r="Q12" i="5" s="1"/>
  <c r="R12" i="5" s="1"/>
  <c r="S12" i="5" s="1"/>
  <c r="T12" i="5" s="1"/>
  <c r="U12" i="5" s="1"/>
  <c r="V12" i="5" s="1"/>
  <c r="W12" i="5" s="1"/>
  <c r="Q14" i="5" s="1"/>
  <c r="R14" i="5" s="1"/>
  <c r="S14" i="5" s="1"/>
  <c r="T14" i="5" s="1"/>
  <c r="U14" i="5" s="1"/>
  <c r="L6" i="5"/>
  <c r="M6" i="5" s="1"/>
  <c r="N6" i="5" s="1"/>
  <c r="O6" i="5" s="1"/>
  <c r="I8" i="5" s="1"/>
  <c r="J8" i="5" s="1"/>
  <c r="K8" i="5" s="1"/>
  <c r="L8" i="5" s="1"/>
  <c r="M8" i="5" s="1"/>
  <c r="N8" i="5" s="1"/>
  <c r="O8" i="5" s="1"/>
  <c r="I10" i="5" s="1"/>
  <c r="J10" i="5" s="1"/>
  <c r="K10" i="5" s="1"/>
  <c r="L10" i="5" s="1"/>
  <c r="M10" i="5" s="1"/>
  <c r="N10" i="5" s="1"/>
  <c r="O10" i="5" s="1"/>
  <c r="I12" i="5" s="1"/>
  <c r="J12" i="5" s="1"/>
  <c r="K12" i="5" s="1"/>
  <c r="L12" i="5" s="1"/>
  <c r="M12" i="5" s="1"/>
  <c r="N12" i="5" s="1"/>
  <c r="O12" i="5" s="1"/>
  <c r="I14" i="5" s="1"/>
  <c r="J14" i="5" s="1"/>
  <c r="K14" i="5" s="1"/>
  <c r="L14" i="5" s="1"/>
  <c r="M14" i="5" s="1"/>
  <c r="C84" i="5"/>
  <c r="D84" i="5" s="1"/>
  <c r="E84" i="5" s="1"/>
  <c r="F84" i="5" s="1"/>
  <c r="G84" i="5" s="1"/>
  <c r="A86" i="5" s="1"/>
  <c r="B86" i="5" s="1"/>
  <c r="C86" i="5" s="1"/>
  <c r="D86" i="5" s="1"/>
  <c r="E86" i="5" s="1"/>
  <c r="F86" i="5" s="1"/>
  <c r="G86" i="5" s="1"/>
  <c r="A88" i="5" s="1"/>
  <c r="B88" i="5" s="1"/>
  <c r="C88" i="5" s="1"/>
  <c r="D88" i="5" s="1"/>
  <c r="E88" i="5" s="1"/>
  <c r="F88" i="5" s="1"/>
  <c r="G88" i="5" s="1"/>
  <c r="A90" i="5" s="1"/>
  <c r="B90" i="5" s="1"/>
  <c r="C90" i="5" s="1"/>
  <c r="D90" i="5" s="1"/>
  <c r="E90" i="5" s="1"/>
  <c r="F90" i="5" s="1"/>
  <c r="G90" i="5" s="1"/>
  <c r="A92" i="5" s="1"/>
  <c r="B92" i="5" s="1"/>
  <c r="C92" i="5" s="1"/>
  <c r="D92" i="5" s="1"/>
  <c r="D6" i="5"/>
  <c r="E6" i="5" s="1"/>
  <c r="F6" i="5" s="1"/>
  <c r="G6" i="5" s="1"/>
  <c r="A8" i="5" s="1"/>
  <c r="B8" i="5" s="1"/>
  <c r="C8" i="5" s="1"/>
  <c r="D8" i="5" s="1"/>
  <c r="E8" i="5" s="1"/>
  <c r="F8" i="5" s="1"/>
  <c r="G8" i="5" s="1"/>
  <c r="A10" i="5" s="1"/>
  <c r="B10" i="5" s="1"/>
  <c r="C10" i="5" s="1"/>
  <c r="D10" i="5" s="1"/>
  <c r="E10" i="5" s="1"/>
  <c r="F10" i="5" s="1"/>
  <c r="G10" i="5" s="1"/>
  <c r="A12" i="5" s="1"/>
  <c r="B12" i="5" s="1"/>
  <c r="C12" i="5" s="1"/>
  <c r="D12" i="5" s="1"/>
  <c r="E12" i="5" s="1"/>
  <c r="F12" i="5" s="1"/>
  <c r="G12" i="5" s="1"/>
  <c r="A14" i="5" s="1"/>
  <c r="B14" i="5" s="1"/>
  <c r="C14" i="5" s="1"/>
  <c r="D14" i="5" s="1"/>
  <c r="E14" i="5" s="1"/>
  <c r="F21" i="5"/>
  <c r="B36" i="5"/>
  <c r="C36" i="5" s="1"/>
  <c r="D36" i="5" s="1"/>
  <c r="E36" i="5" s="1"/>
  <c r="F36" i="5" s="1"/>
  <c r="G36" i="5" s="1"/>
  <c r="A38" i="5" s="1"/>
  <c r="B38" i="5" s="1"/>
  <c r="C38" i="5" s="1"/>
  <c r="D38" i="5" s="1"/>
  <c r="E38" i="5" s="1"/>
  <c r="F38" i="5" s="1"/>
  <c r="G38" i="5" s="1"/>
  <c r="A40" i="5" s="1"/>
  <c r="B40" i="5" s="1"/>
  <c r="C40" i="5" s="1"/>
  <c r="D40" i="5" s="1"/>
  <c r="E40" i="5" s="1"/>
  <c r="F40" i="5" s="1"/>
  <c r="G40" i="5" s="1"/>
  <c r="A42" i="5" s="1"/>
  <c r="B42" i="5" s="1"/>
  <c r="C42" i="5" s="1"/>
  <c r="D42" i="5" s="1"/>
  <c r="E42" i="5" s="1"/>
  <c r="F42" i="5" s="1"/>
  <c r="G42" i="5" s="1"/>
  <c r="A44" i="5" s="1"/>
  <c r="B44" i="5" s="1"/>
  <c r="C44" i="5" s="1"/>
  <c r="D54" i="5"/>
  <c r="E54" i="5" s="1"/>
  <c r="F54" i="5" s="1"/>
  <c r="G54" i="5" s="1"/>
  <c r="A56" i="5" s="1"/>
  <c r="B56" i="5" s="1"/>
  <c r="C56" i="5" s="1"/>
  <c r="D56" i="5" s="1"/>
  <c r="E56" i="5" s="1"/>
  <c r="F56" i="5" s="1"/>
  <c r="G56" i="5" s="1"/>
  <c r="A58" i="5" s="1"/>
  <c r="B58" i="5" s="1"/>
  <c r="C58" i="5" s="1"/>
  <c r="D58" i="5" s="1"/>
  <c r="E58" i="5" s="1"/>
  <c r="F58" i="5" s="1"/>
  <c r="G58" i="5" s="1"/>
  <c r="A60" i="5" s="1"/>
  <c r="B60" i="5" s="1"/>
  <c r="C60" i="5" s="1"/>
  <c r="D60" i="5" s="1"/>
  <c r="E60" i="5" s="1"/>
  <c r="F60" i="5" s="1"/>
  <c r="G60" i="5" s="1"/>
  <c r="A62" i="5" s="1"/>
  <c r="B62" i="5" s="1"/>
  <c r="C62" i="5" s="1"/>
  <c r="D62" i="5" s="1"/>
  <c r="E62" i="5" s="1"/>
  <c r="F62" i="5" s="1"/>
  <c r="G69" i="5"/>
  <c r="A71" i="5" s="1"/>
  <c r="B71" i="5" s="1"/>
  <c r="C71" i="5" s="1"/>
  <c r="D71" i="5" s="1"/>
  <c r="E71" i="5" s="1"/>
  <c r="F71" i="5" s="1"/>
  <c r="G71" i="5" s="1"/>
  <c r="A73" i="5" s="1"/>
  <c r="B73" i="5" s="1"/>
  <c r="C73" i="5" s="1"/>
  <c r="D73" i="5" s="1"/>
  <c r="E73" i="5" s="1"/>
  <c r="F73" i="5" s="1"/>
  <c r="G73" i="5" s="1"/>
  <c r="A75" i="5" s="1"/>
  <c r="B75" i="5" s="1"/>
  <c r="C75" i="5" s="1"/>
  <c r="D75" i="5" s="1"/>
  <c r="E75" i="5" s="1"/>
  <c r="F75" i="5" s="1"/>
  <c r="G75" i="5" s="1"/>
  <c r="A77" i="5" s="1"/>
  <c r="B77" i="5" s="1"/>
  <c r="C77" i="5" s="1"/>
  <c r="D77" i="5" s="1"/>
  <c r="E77" i="5" s="1"/>
  <c r="F77" i="5" s="1"/>
  <c r="G77" i="5" s="1"/>
  <c r="A79" i="5" s="1"/>
  <c r="B79" i="5" s="1"/>
  <c r="AT26" i="1"/>
  <c r="AT27" i="1"/>
  <c r="AT25" i="1"/>
  <c r="AT24" i="1"/>
  <c r="AT23" i="1"/>
  <c r="AT22" i="1"/>
  <c r="AT21" i="1"/>
  <c r="AT20" i="1"/>
  <c r="AT19" i="1"/>
  <c r="AT18" i="1"/>
  <c r="AN28" i="1"/>
  <c r="AN27" i="1"/>
  <c r="AN26" i="1"/>
  <c r="AN25" i="1"/>
  <c r="AN24" i="1"/>
  <c r="AN23" i="1"/>
  <c r="AN22" i="1"/>
  <c r="AN21" i="1"/>
  <c r="AN20" i="1"/>
  <c r="AN1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B29" i="1"/>
  <c r="AB28" i="1"/>
  <c r="AB27" i="1"/>
  <c r="AB26" i="1"/>
  <c r="AB25" i="1"/>
  <c r="AB24" i="1"/>
  <c r="AB23" i="1"/>
  <c r="AB22" i="1"/>
  <c r="G21" i="5" l="1"/>
  <c r="A23" i="5" s="1"/>
  <c r="B23" i="5" s="1"/>
  <c r="C23" i="5" s="1"/>
  <c r="D23" i="5" s="1"/>
  <c r="E23" i="5" s="1"/>
  <c r="F23" i="5" s="1"/>
  <c r="G23" i="5" s="1"/>
  <c r="A25" i="5" s="1"/>
  <c r="B25" i="5" s="1"/>
  <c r="C25" i="5" s="1"/>
  <c r="D25" i="5" s="1"/>
  <c r="E25" i="5" s="1"/>
  <c r="F25" i="5" s="1"/>
  <c r="G25" i="5" s="1"/>
  <c r="A27" i="5" s="1"/>
  <c r="B27" i="5" s="1"/>
  <c r="C27" i="5" s="1"/>
  <c r="D27" i="5" s="1"/>
  <c r="E27" i="5" s="1"/>
  <c r="F27" i="5" s="1"/>
  <c r="G27" i="5" s="1"/>
  <c r="A29" i="5" s="1"/>
  <c r="B29" i="5" s="1"/>
  <c r="C29" i="5" s="1"/>
  <c r="D29" i="5" s="1"/>
  <c r="E29" i="5" s="1"/>
  <c r="F29" i="5" s="1"/>
  <c r="G29" i="5" s="1"/>
  <c r="A31" i="5" s="1"/>
  <c r="AB21" i="1" l="1"/>
  <c r="AB20" i="1"/>
  <c r="AB19" i="1"/>
  <c r="AB18" i="1"/>
  <c r="AB17" i="1"/>
  <c r="AB16" i="1"/>
  <c r="V27" i="1"/>
  <c r="V26" i="1"/>
  <c r="V25" i="1"/>
  <c r="V24" i="1"/>
  <c r="V23" i="1"/>
  <c r="V22" i="1"/>
  <c r="V21" i="1"/>
  <c r="V20" i="1"/>
  <c r="V19" i="1"/>
  <c r="AT11" i="4"/>
  <c r="P11" i="3" l="1"/>
  <c r="AT17" i="1"/>
  <c r="AT16" i="1"/>
  <c r="AT15" i="1"/>
  <c r="AT14" i="1"/>
  <c r="AT13" i="1"/>
  <c r="AT12" i="1"/>
  <c r="AT11" i="1"/>
  <c r="AT8" i="1"/>
  <c r="AT7" i="1"/>
  <c r="AN10" i="1"/>
  <c r="AN11" i="1"/>
  <c r="AN12" i="1"/>
  <c r="AN13" i="1"/>
  <c r="AN14" i="1"/>
  <c r="AN15" i="1"/>
  <c r="AN16" i="1"/>
  <c r="AN17" i="1"/>
  <c r="AN18" i="1"/>
  <c r="AN8" i="1"/>
  <c r="AN7" i="1"/>
  <c r="AH15" i="1"/>
  <c r="AH14" i="1"/>
  <c r="AH13" i="1"/>
  <c r="AH12" i="1"/>
  <c r="AH11" i="1"/>
  <c r="AH10" i="1"/>
  <c r="AH9" i="1"/>
  <c r="AH8" i="1"/>
  <c r="AH7" i="1"/>
  <c r="BA101" i="1"/>
  <c r="BB101" i="1" s="1"/>
  <c r="D101" i="1"/>
  <c r="H101" i="1" s="1"/>
  <c r="B101" i="1"/>
  <c r="BA100" i="1"/>
  <c r="AY100" i="1" s="1"/>
  <c r="D100" i="1"/>
  <c r="H100" i="1" s="1"/>
  <c r="B100" i="1"/>
  <c r="BA99" i="1"/>
  <c r="BC99" i="1" s="1"/>
  <c r="D99" i="1"/>
  <c r="H99" i="1" s="1"/>
  <c r="B99" i="1"/>
  <c r="BA98" i="1"/>
  <c r="BB98" i="1" s="1"/>
  <c r="D98" i="1"/>
  <c r="H98" i="1" s="1"/>
  <c r="B98" i="1"/>
  <c r="BA97" i="1"/>
  <c r="AY97" i="1" s="1"/>
  <c r="D97" i="1"/>
  <c r="H97" i="1" s="1"/>
  <c r="B97" i="1"/>
  <c r="BA96" i="1"/>
  <c r="BC96" i="1" s="1"/>
  <c r="D96" i="1"/>
  <c r="H96" i="1" s="1"/>
  <c r="B96" i="1"/>
  <c r="BA95" i="1"/>
  <c r="BB95" i="1" s="1"/>
  <c r="D95" i="1"/>
  <c r="H95" i="1" s="1"/>
  <c r="B95" i="1"/>
  <c r="BA94" i="1"/>
  <c r="AY94" i="1" s="1"/>
  <c r="D94" i="1"/>
  <c r="H94" i="1" s="1"/>
  <c r="B94" i="1"/>
  <c r="BA93" i="1"/>
  <c r="BC93" i="1" s="1"/>
  <c r="D93" i="1"/>
  <c r="H93" i="1" s="1"/>
  <c r="B93" i="1"/>
  <c r="BA92" i="1"/>
  <c r="BB92" i="1" s="1"/>
  <c r="H92" i="1"/>
  <c r="D92" i="1"/>
  <c r="B92" i="1"/>
  <c r="BA91" i="1"/>
  <c r="AY91" i="1" s="1"/>
  <c r="D91" i="1"/>
  <c r="H91" i="1" s="1"/>
  <c r="B91" i="1"/>
  <c r="BA90" i="1"/>
  <c r="BC90" i="1" s="1"/>
  <c r="D90" i="1"/>
  <c r="H90" i="1" s="1"/>
  <c r="B90" i="1"/>
  <c r="BA89" i="1"/>
  <c r="BB89" i="1" s="1"/>
  <c r="H89" i="1"/>
  <c r="D89" i="1"/>
  <c r="B89" i="1"/>
  <c r="BA88" i="1"/>
  <c r="AY88" i="1" s="1"/>
  <c r="D88" i="1"/>
  <c r="H88" i="1" s="1"/>
  <c r="B88" i="1"/>
  <c r="BA87" i="1"/>
  <c r="BC87" i="1" s="1"/>
  <c r="D87" i="1"/>
  <c r="H87" i="1" s="1"/>
  <c r="BA85" i="1"/>
  <c r="AY85" i="1" s="1"/>
  <c r="D85" i="1"/>
  <c r="H85" i="1" s="1"/>
  <c r="B85" i="1"/>
  <c r="BA84" i="1"/>
  <c r="BC84" i="1" s="1"/>
  <c r="H84" i="1"/>
  <c r="D84" i="1"/>
  <c r="B84" i="1"/>
  <c r="BA83" i="1"/>
  <c r="BC83" i="1" s="1"/>
  <c r="D83" i="1"/>
  <c r="H83" i="1" s="1"/>
  <c r="B83" i="1"/>
  <c r="BA82" i="1"/>
  <c r="BC82" i="1" s="1"/>
  <c r="D82" i="1"/>
  <c r="H82" i="1" s="1"/>
  <c r="B82" i="1"/>
  <c r="BA81" i="1"/>
  <c r="BC81" i="1" s="1"/>
  <c r="D81" i="1"/>
  <c r="H81" i="1" s="1"/>
  <c r="B81" i="1"/>
  <c r="BA80" i="1"/>
  <c r="BC80" i="1" s="1"/>
  <c r="D80" i="1"/>
  <c r="H80" i="1" s="1"/>
  <c r="B80" i="1"/>
  <c r="BA79" i="1"/>
  <c r="BC79" i="1" s="1"/>
  <c r="D79" i="1"/>
  <c r="H79" i="1" s="1"/>
  <c r="B79" i="1"/>
  <c r="BA78" i="1"/>
  <c r="BC78" i="1" s="1"/>
  <c r="D78" i="1"/>
  <c r="H78" i="1" s="1"/>
  <c r="B78" i="1"/>
  <c r="BA77" i="1"/>
  <c r="BC77" i="1" s="1"/>
  <c r="D77" i="1"/>
  <c r="H77" i="1" s="1"/>
  <c r="B77" i="1"/>
  <c r="BA76" i="1"/>
  <c r="AY76" i="1" s="1"/>
  <c r="D76" i="1"/>
  <c r="H76" i="1" s="1"/>
  <c r="B76" i="1"/>
  <c r="BA75" i="1"/>
  <c r="BC75" i="1" s="1"/>
  <c r="D75" i="1"/>
  <c r="H75" i="1" s="1"/>
  <c r="B75" i="1"/>
  <c r="BA74" i="1"/>
  <c r="BC74" i="1" s="1"/>
  <c r="D74" i="1"/>
  <c r="H74" i="1" s="1"/>
  <c r="B74" i="1"/>
  <c r="BA73" i="1"/>
  <c r="BC73" i="1" s="1"/>
  <c r="D73" i="1"/>
  <c r="H73" i="1" s="1"/>
  <c r="B73" i="1"/>
  <c r="BA72" i="1"/>
  <c r="BC72" i="1" s="1"/>
  <c r="D72" i="1"/>
  <c r="H72" i="1" s="1"/>
  <c r="B72" i="1"/>
  <c r="BA71" i="1"/>
  <c r="BC71" i="1" s="1"/>
  <c r="D71" i="1"/>
  <c r="H71" i="1" s="1"/>
  <c r="BA69" i="1"/>
  <c r="AZ69" i="1" s="1"/>
  <c r="D69" i="1"/>
  <c r="H69" i="1" s="1"/>
  <c r="B69" i="1"/>
  <c r="BA68" i="1"/>
  <c r="BC68" i="1" s="1"/>
  <c r="H68" i="1"/>
  <c r="D68" i="1"/>
  <c r="B68" i="1"/>
  <c r="BA67" i="1"/>
  <c r="BC67" i="1" s="1"/>
  <c r="D67" i="1"/>
  <c r="H67" i="1" s="1"/>
  <c r="B67" i="1"/>
  <c r="BA66" i="1"/>
  <c r="AZ66" i="1" s="1"/>
  <c r="D66" i="1"/>
  <c r="H66" i="1" s="1"/>
  <c r="B66" i="1"/>
  <c r="BA65" i="1"/>
  <c r="AY65" i="1" s="1"/>
  <c r="H65" i="1"/>
  <c r="D65" i="1"/>
  <c r="B65" i="1"/>
  <c r="BA64" i="1"/>
  <c r="AY64" i="1" s="1"/>
  <c r="D64" i="1"/>
  <c r="H64" i="1" s="1"/>
  <c r="B64" i="1"/>
  <c r="BA63" i="1"/>
  <c r="AZ63" i="1" s="1"/>
  <c r="D63" i="1"/>
  <c r="H63" i="1" s="1"/>
  <c r="B63" i="1"/>
  <c r="BA62" i="1"/>
  <c r="BC62" i="1" s="1"/>
  <c r="H62" i="1"/>
  <c r="D62" i="1"/>
  <c r="B62" i="1"/>
  <c r="BA61" i="1"/>
  <c r="AY61" i="1" s="1"/>
  <c r="D61" i="1"/>
  <c r="H61" i="1" s="1"/>
  <c r="B61" i="1"/>
  <c r="BA60" i="1"/>
  <c r="AZ60" i="1" s="1"/>
  <c r="D60" i="1"/>
  <c r="H60" i="1" s="1"/>
  <c r="B60" i="1"/>
  <c r="BA59" i="1"/>
  <c r="BC59" i="1" s="1"/>
  <c r="H59" i="1"/>
  <c r="D59" i="1"/>
  <c r="B59" i="1"/>
  <c r="BA58" i="1"/>
  <c r="AY58" i="1" s="1"/>
  <c r="D58" i="1"/>
  <c r="H58" i="1" s="1"/>
  <c r="B58" i="1"/>
  <c r="BA57" i="1"/>
  <c r="AZ57" i="1" s="1"/>
  <c r="D57" i="1"/>
  <c r="H57" i="1" s="1"/>
  <c r="B57" i="1"/>
  <c r="BA56" i="1"/>
  <c r="AY56" i="1" s="1"/>
  <c r="H56" i="1"/>
  <c r="D56" i="1"/>
  <c r="B56" i="1"/>
  <c r="BA55" i="1"/>
  <c r="BB55" i="1" s="1"/>
  <c r="D55" i="1"/>
  <c r="H55" i="1" s="1"/>
  <c r="BA101" i="4"/>
  <c r="BC101" i="4" s="1"/>
  <c r="H101" i="4"/>
  <c r="D101" i="4"/>
  <c r="B101" i="4"/>
  <c r="BA100" i="4"/>
  <c r="AY100" i="4" s="1"/>
  <c r="H100" i="4"/>
  <c r="D100" i="4"/>
  <c r="B100" i="4"/>
  <c r="BA99" i="4"/>
  <c r="BC99" i="4" s="1"/>
  <c r="D99" i="4"/>
  <c r="H99" i="4" s="1"/>
  <c r="B99" i="4"/>
  <c r="BA98" i="4"/>
  <c r="BC98" i="4" s="1"/>
  <c r="H98" i="4"/>
  <c r="D98" i="4"/>
  <c r="B98" i="4"/>
  <c r="BA97" i="4"/>
  <c r="AY97" i="4" s="1"/>
  <c r="H97" i="4"/>
  <c r="D97" i="4"/>
  <c r="B97" i="4"/>
  <c r="BA96" i="4"/>
  <c r="BC96" i="4" s="1"/>
  <c r="D96" i="4"/>
  <c r="H96" i="4" s="1"/>
  <c r="B96" i="4"/>
  <c r="BA95" i="4"/>
  <c r="BC95" i="4" s="1"/>
  <c r="H95" i="4"/>
  <c r="D95" i="4"/>
  <c r="B95" i="4"/>
  <c r="BA94" i="4"/>
  <c r="AY94" i="4" s="1"/>
  <c r="H94" i="4"/>
  <c r="D94" i="4"/>
  <c r="B94" i="4"/>
  <c r="BA93" i="4"/>
  <c r="BC93" i="4" s="1"/>
  <c r="D93" i="4"/>
  <c r="H93" i="4" s="1"/>
  <c r="B93" i="4"/>
  <c r="BA92" i="4"/>
  <c r="BC92" i="4" s="1"/>
  <c r="H92" i="4"/>
  <c r="D92" i="4"/>
  <c r="B92" i="4"/>
  <c r="BA91" i="4"/>
  <c r="AY91" i="4" s="1"/>
  <c r="H91" i="4"/>
  <c r="D91" i="4"/>
  <c r="B91" i="4"/>
  <c r="BA90" i="4"/>
  <c r="BC90" i="4" s="1"/>
  <c r="D90" i="4"/>
  <c r="H90" i="4" s="1"/>
  <c r="B90" i="4"/>
  <c r="BA89" i="4"/>
  <c r="BC89" i="4" s="1"/>
  <c r="H89" i="4"/>
  <c r="D89" i="4"/>
  <c r="B89" i="4"/>
  <c r="BA88" i="4"/>
  <c r="AY88" i="4" s="1"/>
  <c r="H88" i="4"/>
  <c r="D88" i="4"/>
  <c r="B88" i="4"/>
  <c r="BA87" i="4"/>
  <c r="BC87" i="4" s="1"/>
  <c r="D87" i="4"/>
  <c r="H87" i="4" s="1"/>
  <c r="BA85" i="4"/>
  <c r="BB85" i="4" s="1"/>
  <c r="D85" i="4"/>
  <c r="H85" i="4" s="1"/>
  <c r="B85" i="4"/>
  <c r="BA84" i="4"/>
  <c r="BB84" i="4" s="1"/>
  <c r="D84" i="4"/>
  <c r="H84" i="4" s="1"/>
  <c r="B84" i="4"/>
  <c r="BA83" i="4"/>
  <c r="BC83" i="4" s="1"/>
  <c r="D83" i="4"/>
  <c r="H83" i="4" s="1"/>
  <c r="B83" i="4"/>
  <c r="BA82" i="4"/>
  <c r="BB82" i="4" s="1"/>
  <c r="D82" i="4"/>
  <c r="H82" i="4" s="1"/>
  <c r="B82" i="4"/>
  <c r="BA81" i="4"/>
  <c r="BB81" i="4" s="1"/>
  <c r="D81" i="4"/>
  <c r="H81" i="4" s="1"/>
  <c r="B81" i="4"/>
  <c r="BA80" i="4"/>
  <c r="BC80" i="4" s="1"/>
  <c r="D80" i="4"/>
  <c r="H80" i="4" s="1"/>
  <c r="B80" i="4"/>
  <c r="BA79" i="4"/>
  <c r="BB79" i="4" s="1"/>
  <c r="D79" i="4"/>
  <c r="H79" i="4" s="1"/>
  <c r="B79" i="4"/>
  <c r="BA78" i="4"/>
  <c r="BB78" i="4" s="1"/>
  <c r="D78" i="4"/>
  <c r="H78" i="4" s="1"/>
  <c r="B78" i="4"/>
  <c r="BA77" i="4"/>
  <c r="BC77" i="4" s="1"/>
  <c r="D77" i="4"/>
  <c r="H77" i="4" s="1"/>
  <c r="B77" i="4"/>
  <c r="BA76" i="4"/>
  <c r="BB76" i="4" s="1"/>
  <c r="D76" i="4"/>
  <c r="H76" i="4" s="1"/>
  <c r="B76" i="4"/>
  <c r="BA75" i="4"/>
  <c r="BB75" i="4" s="1"/>
  <c r="AZ75" i="4"/>
  <c r="D75" i="4"/>
  <c r="H75" i="4" s="1"/>
  <c r="B75" i="4"/>
  <c r="BA74" i="4"/>
  <c r="BC74" i="4" s="1"/>
  <c r="D74" i="4"/>
  <c r="H74" i="4" s="1"/>
  <c r="B74" i="4"/>
  <c r="BA73" i="4"/>
  <c r="BB73" i="4" s="1"/>
  <c r="D73" i="4"/>
  <c r="H73" i="4" s="1"/>
  <c r="B73" i="4"/>
  <c r="BA72" i="4"/>
  <c r="BB72" i="4" s="1"/>
  <c r="D72" i="4"/>
  <c r="H72" i="4" s="1"/>
  <c r="B72" i="4"/>
  <c r="BA71" i="4"/>
  <c r="BC71" i="4" s="1"/>
  <c r="D71" i="4"/>
  <c r="H71" i="4" s="1"/>
  <c r="BA69" i="4"/>
  <c r="AZ69" i="4" s="1"/>
  <c r="H69" i="4"/>
  <c r="D69" i="4"/>
  <c r="B69" i="4"/>
  <c r="BA68" i="4"/>
  <c r="BC68" i="4" s="1"/>
  <c r="H68" i="4"/>
  <c r="D68" i="4"/>
  <c r="B68" i="4"/>
  <c r="BA67" i="4"/>
  <c r="AZ67" i="4" s="1"/>
  <c r="D67" i="4"/>
  <c r="H67" i="4" s="1"/>
  <c r="B67" i="4"/>
  <c r="BA66" i="4"/>
  <c r="BC66" i="4" s="1"/>
  <c r="H66" i="4"/>
  <c r="D66" i="4"/>
  <c r="B66" i="4"/>
  <c r="BA65" i="4"/>
  <c r="BB65" i="4" s="1"/>
  <c r="H65" i="4"/>
  <c r="D65" i="4"/>
  <c r="B65" i="4"/>
  <c r="BA64" i="4"/>
  <c r="AY64" i="4" s="1"/>
  <c r="D64" i="4"/>
  <c r="H64" i="4" s="1"/>
  <c r="B64" i="4"/>
  <c r="BA63" i="4"/>
  <c r="BB63" i="4" s="1"/>
  <c r="H63" i="4"/>
  <c r="D63" i="4"/>
  <c r="B63" i="4"/>
  <c r="BA62" i="4"/>
  <c r="BC62" i="4" s="1"/>
  <c r="H62" i="4"/>
  <c r="D62" i="4"/>
  <c r="B62" i="4"/>
  <c r="BA61" i="4"/>
  <c r="BB61" i="4" s="1"/>
  <c r="D61" i="4"/>
  <c r="H61" i="4" s="1"/>
  <c r="B61" i="4"/>
  <c r="BA60" i="4"/>
  <c r="BB60" i="4" s="1"/>
  <c r="AZ60" i="4"/>
  <c r="H60" i="4"/>
  <c r="D60" i="4"/>
  <c r="B60" i="4"/>
  <c r="BA59" i="4"/>
  <c r="BB59" i="4" s="1"/>
  <c r="H59" i="4"/>
  <c r="D59" i="4"/>
  <c r="B59" i="4"/>
  <c r="BA58" i="4"/>
  <c r="AY58" i="4" s="1"/>
  <c r="D58" i="4"/>
  <c r="H58" i="4" s="1"/>
  <c r="B58" i="4"/>
  <c r="BA57" i="4"/>
  <c r="AZ57" i="4" s="1"/>
  <c r="H57" i="4"/>
  <c r="D57" i="4"/>
  <c r="B57" i="4"/>
  <c r="BA56" i="4"/>
  <c r="BB56" i="4" s="1"/>
  <c r="H56" i="4"/>
  <c r="D56" i="4"/>
  <c r="B56" i="4"/>
  <c r="BA55" i="4"/>
  <c r="BB55" i="4" s="1"/>
  <c r="D55" i="4"/>
  <c r="H55" i="4" s="1"/>
  <c r="AT10" i="1"/>
  <c r="AT9" i="1"/>
  <c r="AN9" i="1"/>
  <c r="AT10" i="4"/>
  <c r="AH10" i="4"/>
  <c r="AT9" i="4"/>
  <c r="AN9" i="4"/>
  <c r="AH9" i="4"/>
  <c r="AT8" i="4"/>
  <c r="AN8" i="4"/>
  <c r="AH8" i="4"/>
  <c r="AT7" i="4"/>
  <c r="AN7" i="4"/>
  <c r="AH7" i="4"/>
  <c r="D101" i="3"/>
  <c r="D100" i="3"/>
  <c r="D99" i="3"/>
  <c r="D98" i="3"/>
  <c r="H98" i="3" s="1"/>
  <c r="D97" i="3"/>
  <c r="D96" i="3"/>
  <c r="D95" i="3"/>
  <c r="H95" i="3" s="1"/>
  <c r="D94" i="3"/>
  <c r="H94" i="3" s="1"/>
  <c r="D93" i="3"/>
  <c r="H93" i="3" s="1"/>
  <c r="D92" i="3"/>
  <c r="H92" i="3" s="1"/>
  <c r="D91" i="3"/>
  <c r="H91" i="3" s="1"/>
  <c r="D90" i="3"/>
  <c r="H90" i="3" s="1"/>
  <c r="D89" i="3"/>
  <c r="D88" i="3"/>
  <c r="D87" i="3"/>
  <c r="H87" i="3" s="1"/>
  <c r="D85" i="3"/>
  <c r="H85" i="3" s="1"/>
  <c r="D84" i="3"/>
  <c r="H84" i="3" s="1"/>
  <c r="D83" i="3"/>
  <c r="D82" i="3"/>
  <c r="D81" i="3"/>
  <c r="D80" i="3"/>
  <c r="D79" i="3"/>
  <c r="H79" i="3" s="1"/>
  <c r="D78" i="3"/>
  <c r="H78" i="3" s="1"/>
  <c r="D77" i="3"/>
  <c r="D76" i="3"/>
  <c r="D75" i="3"/>
  <c r="D74" i="3"/>
  <c r="H74" i="3" s="1"/>
  <c r="D73" i="3"/>
  <c r="H73" i="3" s="1"/>
  <c r="D72" i="3"/>
  <c r="H72" i="3" s="1"/>
  <c r="D71" i="3"/>
  <c r="D69" i="3"/>
  <c r="D68" i="3"/>
  <c r="D67" i="3"/>
  <c r="D66" i="3"/>
  <c r="D65" i="3"/>
  <c r="H65" i="3" s="1"/>
  <c r="D64" i="3"/>
  <c r="H64" i="3" s="1"/>
  <c r="D63" i="3"/>
  <c r="H63" i="3" s="1"/>
  <c r="D62" i="3"/>
  <c r="H62" i="3" s="1"/>
  <c r="D61" i="3"/>
  <c r="H61" i="3" s="1"/>
  <c r="D60" i="3"/>
  <c r="H60" i="3" s="1"/>
  <c r="D59" i="3"/>
  <c r="H59" i="3" s="1"/>
  <c r="D58" i="3"/>
  <c r="H58" i="3" s="1"/>
  <c r="D57" i="3"/>
  <c r="D56" i="3"/>
  <c r="D55" i="3"/>
  <c r="H101" i="3"/>
  <c r="H100" i="3"/>
  <c r="H99" i="3"/>
  <c r="H97" i="3"/>
  <c r="H96" i="3"/>
  <c r="H89" i="3"/>
  <c r="H88" i="3"/>
  <c r="H83" i="3"/>
  <c r="H82" i="3"/>
  <c r="H81" i="3"/>
  <c r="H80" i="3"/>
  <c r="H77" i="3"/>
  <c r="H76" i="3"/>
  <c r="H75" i="3"/>
  <c r="H71" i="3"/>
  <c r="H69" i="3"/>
  <c r="H68" i="3"/>
  <c r="H67" i="3"/>
  <c r="H66" i="3"/>
  <c r="H57" i="3"/>
  <c r="H56" i="3"/>
  <c r="H55" i="3"/>
  <c r="BA101" i="3"/>
  <c r="BC101" i="3" s="1"/>
  <c r="B101" i="3"/>
  <c r="BA100" i="3"/>
  <c r="AY100" i="3" s="1"/>
  <c r="B100" i="3"/>
  <c r="BA99" i="3"/>
  <c r="BC99" i="3" s="1"/>
  <c r="B99" i="3"/>
  <c r="BA98" i="3"/>
  <c r="BC98" i="3" s="1"/>
  <c r="B98" i="3"/>
  <c r="BA97" i="3"/>
  <c r="AY97" i="3" s="1"/>
  <c r="B97" i="3"/>
  <c r="BA96" i="3"/>
  <c r="BC96" i="3" s="1"/>
  <c r="B96" i="3"/>
  <c r="BA95" i="3"/>
  <c r="BC95" i="3" s="1"/>
  <c r="B95" i="3"/>
  <c r="BA94" i="3"/>
  <c r="AY94" i="3" s="1"/>
  <c r="B94" i="3"/>
  <c r="BA93" i="3"/>
  <c r="BC93" i="3" s="1"/>
  <c r="B93" i="3"/>
  <c r="BA92" i="3"/>
  <c r="BC92" i="3" s="1"/>
  <c r="B92" i="3"/>
  <c r="BA91" i="3"/>
  <c r="AY91" i="3" s="1"/>
  <c r="B91" i="3"/>
  <c r="BA90" i="3"/>
  <c r="BC90" i="3" s="1"/>
  <c r="B90" i="3"/>
  <c r="BA89" i="3"/>
  <c r="BC89" i="3" s="1"/>
  <c r="B89" i="3"/>
  <c r="BA88" i="3"/>
  <c r="AY88" i="3" s="1"/>
  <c r="B88" i="3"/>
  <c r="BA87" i="3"/>
  <c r="BC87" i="3" s="1"/>
  <c r="BA85" i="3"/>
  <c r="BB85" i="3" s="1"/>
  <c r="B85" i="3"/>
  <c r="BA84" i="3"/>
  <c r="AY84" i="3" s="1"/>
  <c r="B84" i="3"/>
  <c r="BA83" i="3"/>
  <c r="BC83" i="3" s="1"/>
  <c r="B83" i="3"/>
  <c r="BA82" i="3"/>
  <c r="AZ82" i="3" s="1"/>
  <c r="B82" i="3"/>
  <c r="BA81" i="3"/>
  <c r="AY81" i="3" s="1"/>
  <c r="B81" i="3"/>
  <c r="BA80" i="3"/>
  <c r="BC80" i="3" s="1"/>
  <c r="B80" i="3"/>
  <c r="BA79" i="3"/>
  <c r="AZ79" i="3" s="1"/>
  <c r="B79" i="3"/>
  <c r="BA78" i="3"/>
  <c r="AY78" i="3" s="1"/>
  <c r="B78" i="3"/>
  <c r="BA77" i="3"/>
  <c r="BC77" i="3" s="1"/>
  <c r="B77" i="3"/>
  <c r="BA76" i="3"/>
  <c r="BB76" i="3" s="1"/>
  <c r="B76" i="3"/>
  <c r="BA75" i="3"/>
  <c r="AY75" i="3" s="1"/>
  <c r="B75" i="3"/>
  <c r="BA74" i="3"/>
  <c r="BC74" i="3" s="1"/>
  <c r="B74" i="3"/>
  <c r="BA73" i="3"/>
  <c r="BC73" i="3" s="1"/>
  <c r="B73" i="3"/>
  <c r="BA72" i="3"/>
  <c r="AY72" i="3" s="1"/>
  <c r="B72" i="3"/>
  <c r="BA71" i="3"/>
  <c r="BC71" i="3" s="1"/>
  <c r="BA69" i="3"/>
  <c r="BC69" i="3" s="1"/>
  <c r="B69" i="3"/>
  <c r="BA68" i="3"/>
  <c r="AY68" i="3" s="1"/>
  <c r="B68" i="3"/>
  <c r="BA67" i="3"/>
  <c r="BC67" i="3" s="1"/>
  <c r="B67" i="3"/>
  <c r="BA66" i="3"/>
  <c r="BC66" i="3" s="1"/>
  <c r="B66" i="3"/>
  <c r="BA65" i="3"/>
  <c r="AY65" i="3" s="1"/>
  <c r="B65" i="3"/>
  <c r="BA64" i="3"/>
  <c r="BC64" i="3" s="1"/>
  <c r="B64" i="3"/>
  <c r="BA63" i="3"/>
  <c r="BC63" i="3" s="1"/>
  <c r="B63" i="3"/>
  <c r="BA62" i="3"/>
  <c r="AY62" i="3" s="1"/>
  <c r="B62" i="3"/>
  <c r="BA61" i="3"/>
  <c r="BC61" i="3" s="1"/>
  <c r="B61" i="3"/>
  <c r="BA60" i="3"/>
  <c r="BC60" i="3" s="1"/>
  <c r="B60" i="3"/>
  <c r="BA59" i="3"/>
  <c r="AY59" i="3" s="1"/>
  <c r="B59" i="3"/>
  <c r="BA58" i="3"/>
  <c r="BC58" i="3" s="1"/>
  <c r="B58" i="3"/>
  <c r="BA57" i="3"/>
  <c r="BC57" i="3" s="1"/>
  <c r="B57" i="3"/>
  <c r="BA56" i="3"/>
  <c r="AY56" i="3" s="1"/>
  <c r="B56" i="3"/>
  <c r="BA55" i="3"/>
  <c r="BC55" i="3" s="1"/>
  <c r="AH10" i="3"/>
  <c r="AT10" i="3"/>
  <c r="AT9" i="3"/>
  <c r="AT8" i="3"/>
  <c r="AT7" i="3"/>
  <c r="AN9" i="3"/>
  <c r="AN8" i="3"/>
  <c r="AN7" i="3"/>
  <c r="AH9" i="3"/>
  <c r="AH8" i="3"/>
  <c r="AH7" i="3"/>
  <c r="BA53" i="4"/>
  <c r="BA52" i="4"/>
  <c r="BA51" i="4"/>
  <c r="BA50" i="4"/>
  <c r="BA49" i="4"/>
  <c r="AZ49" i="4" s="1"/>
  <c r="BA48" i="4"/>
  <c r="BA47" i="4"/>
  <c r="BA46" i="4"/>
  <c r="BA45" i="4"/>
  <c r="BA44" i="4"/>
  <c r="BA43" i="4"/>
  <c r="BC43" i="4" s="1"/>
  <c r="BA42" i="4"/>
  <c r="BC42" i="4" s="1"/>
  <c r="BA41" i="4"/>
  <c r="BA40" i="4"/>
  <c r="BA39" i="4"/>
  <c r="BA37" i="4"/>
  <c r="BA36" i="4"/>
  <c r="BA35" i="4"/>
  <c r="BA34" i="4"/>
  <c r="BA33" i="4"/>
  <c r="BC33" i="4" s="1"/>
  <c r="BA32" i="4"/>
  <c r="BA31" i="4"/>
  <c r="BA30" i="4"/>
  <c r="BA29" i="4"/>
  <c r="AZ29" i="4" s="1"/>
  <c r="BA28" i="4"/>
  <c r="BA27" i="4"/>
  <c r="BA26" i="4"/>
  <c r="BA25" i="4"/>
  <c r="BA24" i="4"/>
  <c r="BA23" i="4"/>
  <c r="BA21" i="4"/>
  <c r="BA20" i="4"/>
  <c r="BA19" i="4"/>
  <c r="AY19" i="4" s="1"/>
  <c r="BA18" i="4"/>
  <c r="BA17" i="4"/>
  <c r="BA16" i="4"/>
  <c r="BA15" i="4"/>
  <c r="BA14" i="4"/>
  <c r="AZ14" i="4" s="1"/>
  <c r="BA13" i="4"/>
  <c r="BC13" i="4" s="1"/>
  <c r="BA12" i="4"/>
  <c r="BA11" i="4"/>
  <c r="BA10" i="4"/>
  <c r="BA9" i="4"/>
  <c r="BA8" i="4"/>
  <c r="BA53" i="3"/>
  <c r="BA52" i="3"/>
  <c r="BA51" i="3"/>
  <c r="BA50" i="3"/>
  <c r="BA49" i="3"/>
  <c r="BA48" i="3"/>
  <c r="BA47" i="3"/>
  <c r="BA46" i="3"/>
  <c r="BA45" i="3"/>
  <c r="BA44" i="3"/>
  <c r="BA43" i="3"/>
  <c r="BC43" i="3" s="1"/>
  <c r="BA42" i="3"/>
  <c r="BC42" i="3" s="1"/>
  <c r="BA41" i="3"/>
  <c r="BA40" i="3"/>
  <c r="BA39" i="3"/>
  <c r="BA37" i="3"/>
  <c r="BA36" i="3"/>
  <c r="BA35" i="3"/>
  <c r="BA34" i="3"/>
  <c r="BA33" i="3"/>
  <c r="BA32" i="3"/>
  <c r="BA31" i="3"/>
  <c r="BA30" i="3"/>
  <c r="BA29" i="3"/>
  <c r="AZ29" i="3" s="1"/>
  <c r="BA28" i="3"/>
  <c r="BA27" i="3"/>
  <c r="BA26" i="3"/>
  <c r="BA25" i="3"/>
  <c r="BA24" i="3"/>
  <c r="BA23" i="3"/>
  <c r="BA21" i="3"/>
  <c r="BA20" i="3"/>
  <c r="BA19" i="3"/>
  <c r="BA18" i="3"/>
  <c r="BA17" i="3"/>
  <c r="BA16" i="3"/>
  <c r="BA15" i="3"/>
  <c r="BA14" i="3"/>
  <c r="BA13" i="3"/>
  <c r="BA12" i="3"/>
  <c r="BA11" i="3"/>
  <c r="BC11" i="3" s="1"/>
  <c r="BA10" i="3"/>
  <c r="BA9" i="3"/>
  <c r="BA8" i="3"/>
  <c r="BA7" i="3"/>
  <c r="AY7" i="3" s="1"/>
  <c r="AZ44" i="3"/>
  <c r="BA8" i="1"/>
  <c r="AZ8" i="1" s="1"/>
  <c r="BA9" i="1"/>
  <c r="BA10" i="1"/>
  <c r="AY10" i="1" s="1"/>
  <c r="BA11" i="1"/>
  <c r="BA12" i="1"/>
  <c r="BA13" i="1"/>
  <c r="BA14" i="1"/>
  <c r="BA15" i="1"/>
  <c r="BA16" i="1"/>
  <c r="BA17" i="1"/>
  <c r="BA18" i="1"/>
  <c r="BA19" i="1"/>
  <c r="BA20" i="1"/>
  <c r="BA21" i="1"/>
  <c r="AY22" i="1"/>
  <c r="BA23" i="1"/>
  <c r="BB23" i="1" s="1"/>
  <c r="BA24" i="1"/>
  <c r="BA25" i="1"/>
  <c r="BA26" i="1"/>
  <c r="BA27" i="1"/>
  <c r="BA28" i="1"/>
  <c r="BA29" i="1"/>
  <c r="BA30" i="1"/>
  <c r="BA31" i="1"/>
  <c r="BB31" i="1" s="1"/>
  <c r="BA32" i="1"/>
  <c r="BA33" i="1"/>
  <c r="BA34" i="1"/>
  <c r="BA35" i="1"/>
  <c r="BA36" i="1"/>
  <c r="BA37" i="1"/>
  <c r="AZ38" i="1"/>
  <c r="BA39" i="1"/>
  <c r="BA40" i="1"/>
  <c r="BA41" i="1"/>
  <c r="BC41" i="1" s="1"/>
  <c r="BA42" i="1"/>
  <c r="BA43" i="1"/>
  <c r="BA44" i="1"/>
  <c r="BA45" i="1"/>
  <c r="BA46" i="1"/>
  <c r="BA47" i="1"/>
  <c r="BB47" i="1" s="1"/>
  <c r="BA48" i="1"/>
  <c r="BA49" i="1"/>
  <c r="BA50" i="1"/>
  <c r="BA51" i="1"/>
  <c r="BA52" i="1"/>
  <c r="BA53" i="1"/>
  <c r="BB53" i="1" s="1"/>
  <c r="BA7" i="1"/>
  <c r="AZ38" i="4"/>
  <c r="AY38" i="4"/>
  <c r="AZ22" i="4"/>
  <c r="AY22" i="4"/>
  <c r="AZ38" i="3"/>
  <c r="AY38" i="3"/>
  <c r="AZ22" i="3"/>
  <c r="AY22" i="3"/>
  <c r="AY38" i="1"/>
  <c r="H53" i="1"/>
  <c r="H52" i="1"/>
  <c r="H51" i="1"/>
  <c r="H50" i="1"/>
  <c r="H49" i="1"/>
  <c r="H48" i="1"/>
  <c r="H47" i="1"/>
  <c r="H46" i="1"/>
  <c r="H45" i="1"/>
  <c r="H44" i="1"/>
  <c r="H42" i="1"/>
  <c r="H41" i="1"/>
  <c r="H40" i="1"/>
  <c r="H39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D21" i="1"/>
  <c r="H21" i="1" s="1"/>
  <c r="D20" i="1"/>
  <c r="H20" i="1" s="1"/>
  <c r="D19" i="1"/>
  <c r="H19" i="1" s="1"/>
  <c r="D18" i="1"/>
  <c r="H18" i="1" s="1"/>
  <c r="D17" i="1"/>
  <c r="H17" i="1" s="1"/>
  <c r="D16" i="1"/>
  <c r="H16" i="1" s="1"/>
  <c r="D15" i="1"/>
  <c r="H15" i="1" s="1"/>
  <c r="D14" i="1"/>
  <c r="H14" i="1" s="1"/>
  <c r="D13" i="1"/>
  <c r="H13" i="1" s="1"/>
  <c r="D12" i="1"/>
  <c r="H12" i="1" s="1"/>
  <c r="D11" i="1"/>
  <c r="H11" i="1" s="1"/>
  <c r="D10" i="1"/>
  <c r="H10" i="1" s="1"/>
  <c r="D9" i="1"/>
  <c r="H9" i="1" s="1"/>
  <c r="D8" i="1"/>
  <c r="H8" i="1" s="1"/>
  <c r="D7" i="1"/>
  <c r="H7" i="1" s="1"/>
  <c r="C2" i="2"/>
  <c r="E4" i="2" s="1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1" i="3"/>
  <c r="B20" i="3"/>
  <c r="B19" i="3"/>
  <c r="B18" i="3"/>
  <c r="B17" i="3"/>
  <c r="B16" i="3"/>
  <c r="B15" i="3"/>
  <c r="B14" i="3"/>
  <c r="B13" i="3"/>
  <c r="B12" i="3"/>
  <c r="B11" i="3"/>
  <c r="B10" i="3"/>
  <c r="B8" i="3"/>
  <c r="B9" i="3" s="1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1" i="1"/>
  <c r="B20" i="1"/>
  <c r="B19" i="1"/>
  <c r="B18" i="1"/>
  <c r="B17" i="1"/>
  <c r="B16" i="1"/>
  <c r="B15" i="1"/>
  <c r="B14" i="1"/>
  <c r="B13" i="1"/>
  <c r="B12" i="1"/>
  <c r="B11" i="1"/>
  <c r="B8" i="1"/>
  <c r="B9" i="1" s="1"/>
  <c r="B10" i="1" s="1"/>
  <c r="D53" i="4"/>
  <c r="H53" i="4" s="1"/>
  <c r="D52" i="4"/>
  <c r="H52" i="4" s="1"/>
  <c r="D51" i="4"/>
  <c r="H51" i="4" s="1"/>
  <c r="D50" i="4"/>
  <c r="H50" i="4" s="1"/>
  <c r="D49" i="4"/>
  <c r="H49" i="4" s="1"/>
  <c r="D48" i="4"/>
  <c r="H48" i="4" s="1"/>
  <c r="D47" i="4"/>
  <c r="H47" i="4" s="1"/>
  <c r="D46" i="4"/>
  <c r="H46" i="4" s="1"/>
  <c r="D45" i="4"/>
  <c r="H45" i="4" s="1"/>
  <c r="D44" i="4"/>
  <c r="H44" i="4" s="1"/>
  <c r="D43" i="4"/>
  <c r="H43" i="4" s="1"/>
  <c r="D42" i="4"/>
  <c r="H42" i="4" s="1"/>
  <c r="D41" i="4"/>
  <c r="H41" i="4" s="1"/>
  <c r="D40" i="4"/>
  <c r="H40" i="4" s="1"/>
  <c r="D39" i="4"/>
  <c r="H39" i="4" s="1"/>
  <c r="D37" i="4"/>
  <c r="H37" i="4" s="1"/>
  <c r="D36" i="4"/>
  <c r="H36" i="4" s="1"/>
  <c r="D35" i="4"/>
  <c r="H35" i="4" s="1"/>
  <c r="D34" i="4"/>
  <c r="H34" i="4" s="1"/>
  <c r="D33" i="4"/>
  <c r="H33" i="4" s="1"/>
  <c r="D32" i="4"/>
  <c r="H32" i="4" s="1"/>
  <c r="D31" i="4"/>
  <c r="H31" i="4" s="1"/>
  <c r="D30" i="4"/>
  <c r="H30" i="4" s="1"/>
  <c r="D29" i="4"/>
  <c r="H29" i="4" s="1"/>
  <c r="D28" i="4"/>
  <c r="H28" i="4" s="1"/>
  <c r="D27" i="4"/>
  <c r="H27" i="4" s="1"/>
  <c r="D26" i="4"/>
  <c r="H26" i="4" s="1"/>
  <c r="D25" i="4"/>
  <c r="H25" i="4" s="1"/>
  <c r="D24" i="4"/>
  <c r="H24" i="4" s="1"/>
  <c r="D23" i="4"/>
  <c r="H23" i="4" s="1"/>
  <c r="D21" i="4"/>
  <c r="H21" i="4" s="1"/>
  <c r="D20" i="4"/>
  <c r="H20" i="4" s="1"/>
  <c r="D19" i="4"/>
  <c r="H19" i="4" s="1"/>
  <c r="D18" i="4"/>
  <c r="H18" i="4" s="1"/>
  <c r="D17" i="4"/>
  <c r="H17" i="4" s="1"/>
  <c r="D16" i="4"/>
  <c r="H16" i="4" s="1"/>
  <c r="D15" i="4"/>
  <c r="H15" i="4" s="1"/>
  <c r="D14" i="4"/>
  <c r="H14" i="4" s="1"/>
  <c r="D13" i="4"/>
  <c r="H13" i="4" s="1"/>
  <c r="D12" i="4"/>
  <c r="H12" i="4" s="1"/>
  <c r="AB11" i="4"/>
  <c r="D11" i="4"/>
  <c r="H11" i="4" s="1"/>
  <c r="AB10" i="4"/>
  <c r="P10" i="4"/>
  <c r="D10" i="4"/>
  <c r="H10" i="4" s="1"/>
  <c r="AB9" i="4"/>
  <c r="V9" i="4"/>
  <c r="P9" i="4"/>
  <c r="D9" i="4"/>
  <c r="H9" i="4" s="1"/>
  <c r="AB8" i="4"/>
  <c r="V8" i="4"/>
  <c r="P8" i="4"/>
  <c r="D8" i="4"/>
  <c r="H8" i="4" s="1"/>
  <c r="AB7" i="4"/>
  <c r="V7" i="4"/>
  <c r="P7" i="4"/>
  <c r="D7" i="4"/>
  <c r="H7" i="4" s="1"/>
  <c r="BA7" i="4" s="1"/>
  <c r="AY7" i="4" s="1"/>
  <c r="C2" i="4"/>
  <c r="P7" i="3"/>
  <c r="D53" i="3"/>
  <c r="H53" i="3" s="1"/>
  <c r="D52" i="3"/>
  <c r="H52" i="3" s="1"/>
  <c r="D51" i="3"/>
  <c r="H51" i="3" s="1"/>
  <c r="D50" i="3"/>
  <c r="H50" i="3" s="1"/>
  <c r="D49" i="3"/>
  <c r="H49" i="3" s="1"/>
  <c r="D48" i="3"/>
  <c r="H48" i="3" s="1"/>
  <c r="D47" i="3"/>
  <c r="H47" i="3" s="1"/>
  <c r="D46" i="3"/>
  <c r="H46" i="3" s="1"/>
  <c r="D45" i="3"/>
  <c r="H45" i="3" s="1"/>
  <c r="D44" i="3"/>
  <c r="H44" i="3" s="1"/>
  <c r="D43" i="3"/>
  <c r="H43" i="3" s="1"/>
  <c r="D42" i="3"/>
  <c r="H42" i="3" s="1"/>
  <c r="D41" i="3"/>
  <c r="H41" i="3" s="1"/>
  <c r="D40" i="3"/>
  <c r="H40" i="3" s="1"/>
  <c r="D39" i="3"/>
  <c r="H39" i="3" s="1"/>
  <c r="D37" i="3"/>
  <c r="H37" i="3" s="1"/>
  <c r="D36" i="3"/>
  <c r="H36" i="3" s="1"/>
  <c r="D35" i="3"/>
  <c r="H35" i="3" s="1"/>
  <c r="D34" i="3"/>
  <c r="H34" i="3" s="1"/>
  <c r="D33" i="3"/>
  <c r="H33" i="3" s="1"/>
  <c r="D32" i="3"/>
  <c r="H32" i="3" s="1"/>
  <c r="D31" i="3"/>
  <c r="H31" i="3" s="1"/>
  <c r="D30" i="3"/>
  <c r="H30" i="3" s="1"/>
  <c r="D29" i="3"/>
  <c r="H29" i="3" s="1"/>
  <c r="D28" i="3"/>
  <c r="H28" i="3" s="1"/>
  <c r="D27" i="3"/>
  <c r="H27" i="3" s="1"/>
  <c r="D26" i="3"/>
  <c r="H26" i="3" s="1"/>
  <c r="D25" i="3"/>
  <c r="H25" i="3" s="1"/>
  <c r="D24" i="3"/>
  <c r="H24" i="3" s="1"/>
  <c r="D23" i="3"/>
  <c r="H23" i="3" s="1"/>
  <c r="D21" i="3"/>
  <c r="H21" i="3" s="1"/>
  <c r="D20" i="3"/>
  <c r="H20" i="3" s="1"/>
  <c r="D19" i="3"/>
  <c r="H19" i="3" s="1"/>
  <c r="D18" i="3"/>
  <c r="H18" i="3" s="1"/>
  <c r="D17" i="3"/>
  <c r="H17" i="3" s="1"/>
  <c r="D16" i="3"/>
  <c r="H16" i="3" s="1"/>
  <c r="D15" i="3"/>
  <c r="H15" i="3" s="1"/>
  <c r="D14" i="3"/>
  <c r="H14" i="3" s="1"/>
  <c r="D13" i="3"/>
  <c r="H13" i="3" s="1"/>
  <c r="D12" i="3"/>
  <c r="H12" i="3" s="1"/>
  <c r="AB11" i="3"/>
  <c r="D11" i="3"/>
  <c r="H11" i="3" s="1"/>
  <c r="AB10" i="3"/>
  <c r="P10" i="3"/>
  <c r="D10" i="3"/>
  <c r="H10" i="3" s="1"/>
  <c r="AB9" i="3"/>
  <c r="V9" i="3"/>
  <c r="P9" i="3"/>
  <c r="D9" i="3"/>
  <c r="H9" i="3" s="1"/>
  <c r="AB8" i="3"/>
  <c r="V8" i="3"/>
  <c r="P8" i="3"/>
  <c r="D8" i="3"/>
  <c r="H8" i="3" s="1"/>
  <c r="AB7" i="3"/>
  <c r="V7" i="3"/>
  <c r="D7" i="3"/>
  <c r="H7" i="3" s="1"/>
  <c r="C2" i="3"/>
  <c r="AB15" i="1"/>
  <c r="AB14" i="1"/>
  <c r="AB13" i="1"/>
  <c r="AB12" i="1"/>
  <c r="AB11" i="1"/>
  <c r="AB10" i="1"/>
  <c r="AB9" i="1"/>
  <c r="AB8" i="1"/>
  <c r="AB7" i="1"/>
  <c r="V18" i="1"/>
  <c r="V17" i="1"/>
  <c r="V16" i="1"/>
  <c r="V15" i="1"/>
  <c r="V14" i="1"/>
  <c r="V13" i="1"/>
  <c r="V12" i="1"/>
  <c r="V11" i="1"/>
  <c r="V10" i="1"/>
  <c r="V9" i="1"/>
  <c r="V8" i="1"/>
  <c r="V7" i="1"/>
  <c r="P16" i="1"/>
  <c r="P8" i="1"/>
  <c r="P9" i="1"/>
  <c r="P10" i="1"/>
  <c r="P11" i="1"/>
  <c r="P12" i="1"/>
  <c r="P13" i="1"/>
  <c r="P14" i="1"/>
  <c r="P15" i="1"/>
  <c r="P7" i="1"/>
  <c r="C2" i="1"/>
  <c r="H43" i="1"/>
  <c r="AZ99" i="4" l="1"/>
  <c r="AZ101" i="4"/>
  <c r="AZ89" i="4"/>
  <c r="BB95" i="4"/>
  <c r="AY74" i="4"/>
  <c r="AY71" i="4"/>
  <c r="AZ87" i="4"/>
  <c r="AY67" i="4"/>
  <c r="AZ90" i="4"/>
  <c r="AY83" i="4"/>
  <c r="AZ67" i="1"/>
  <c r="AZ91" i="4"/>
  <c r="AZ97" i="4"/>
  <c r="BB66" i="4"/>
  <c r="BC73" i="4"/>
  <c r="BB96" i="4"/>
  <c r="AZ88" i="4"/>
  <c r="AY99" i="4"/>
  <c r="BB98" i="4"/>
  <c r="AZ65" i="4"/>
  <c r="AY72" i="4"/>
  <c r="AY78" i="4"/>
  <c r="AZ72" i="4"/>
  <c r="AY75" i="4"/>
  <c r="AY87" i="4"/>
  <c r="BC61" i="4"/>
  <c r="BB92" i="4"/>
  <c r="BC79" i="4"/>
  <c r="AY49" i="4"/>
  <c r="AY77" i="4"/>
  <c r="BC85" i="4"/>
  <c r="AY93" i="4"/>
  <c r="AZ95" i="4"/>
  <c r="BB101" i="4"/>
  <c r="BC76" i="4"/>
  <c r="BB90" i="4"/>
  <c r="BC82" i="4"/>
  <c r="AY80" i="4"/>
  <c r="AZ93" i="4"/>
  <c r="BB99" i="4"/>
  <c r="BB93" i="4"/>
  <c r="BB89" i="4"/>
  <c r="AY66" i="4"/>
  <c r="AZ78" i="4"/>
  <c r="AY81" i="4"/>
  <c r="BB87" i="4"/>
  <c r="AY96" i="4"/>
  <c r="AZ98" i="4"/>
  <c r="AZ100" i="4"/>
  <c r="AZ58" i="4"/>
  <c r="AZ66" i="4"/>
  <c r="AZ81" i="4"/>
  <c r="AY84" i="4"/>
  <c r="AZ96" i="4"/>
  <c r="AY61" i="4"/>
  <c r="AZ84" i="4"/>
  <c r="AY90" i="4"/>
  <c r="AZ92" i="4"/>
  <c r="AZ94" i="4"/>
  <c r="AZ91" i="1"/>
  <c r="AZ97" i="1"/>
  <c r="AZ100" i="1"/>
  <c r="AZ94" i="1"/>
  <c r="AZ93" i="1"/>
  <c r="AZ96" i="1"/>
  <c r="AZ99" i="1"/>
  <c r="BC92" i="1"/>
  <c r="BC95" i="1"/>
  <c r="BB93" i="1"/>
  <c r="BC89" i="1"/>
  <c r="BC101" i="1"/>
  <c r="BB96" i="1"/>
  <c r="BB99" i="1"/>
  <c r="AZ87" i="1"/>
  <c r="BB87" i="1"/>
  <c r="AZ90" i="1"/>
  <c r="BB90" i="1"/>
  <c r="AZ88" i="1"/>
  <c r="BC98" i="1"/>
  <c r="AY82" i="1"/>
  <c r="AZ82" i="1"/>
  <c r="AY75" i="1"/>
  <c r="AZ85" i="1"/>
  <c r="AZ73" i="1"/>
  <c r="AZ76" i="1"/>
  <c r="BB79" i="1"/>
  <c r="BB73" i="1"/>
  <c r="BB82" i="1"/>
  <c r="AY72" i="1"/>
  <c r="AY81" i="1"/>
  <c r="BB85" i="1"/>
  <c r="AZ72" i="1"/>
  <c r="BC76" i="1"/>
  <c r="AY79" i="1"/>
  <c r="AZ81" i="1"/>
  <c r="BC85" i="1"/>
  <c r="BB76" i="1"/>
  <c r="AZ79" i="1"/>
  <c r="AY84" i="1"/>
  <c r="AY73" i="1"/>
  <c r="AZ75" i="1"/>
  <c r="AZ84" i="1"/>
  <c r="AY78" i="1"/>
  <c r="AZ78" i="1"/>
  <c r="AZ65" i="1"/>
  <c r="AY55" i="1"/>
  <c r="BC69" i="1"/>
  <c r="AZ55" i="1"/>
  <c r="AZ61" i="1"/>
  <c r="BB69" i="1"/>
  <c r="AZ64" i="1"/>
  <c r="AY68" i="1"/>
  <c r="BC55" i="1"/>
  <c r="AZ58" i="1"/>
  <c r="AZ68" i="1"/>
  <c r="AZ59" i="1"/>
  <c r="AZ62" i="1"/>
  <c r="BC66" i="1"/>
  <c r="BB68" i="1"/>
  <c r="AY59" i="1"/>
  <c r="BC56" i="1"/>
  <c r="BB64" i="1"/>
  <c r="BC60" i="1"/>
  <c r="BC64" i="1"/>
  <c r="BB66" i="1"/>
  <c r="BC57" i="1"/>
  <c r="BB59" i="1"/>
  <c r="BB61" i="1"/>
  <c r="BB65" i="1"/>
  <c r="BB56" i="1"/>
  <c r="BB60" i="1"/>
  <c r="BB57" i="1"/>
  <c r="BC61" i="1"/>
  <c r="BC65" i="1"/>
  <c r="AZ56" i="1"/>
  <c r="BB58" i="1"/>
  <c r="BB63" i="1"/>
  <c r="BC58" i="1"/>
  <c r="BC63" i="1"/>
  <c r="AY62" i="1"/>
  <c r="AY67" i="1"/>
  <c r="BB62" i="1"/>
  <c r="BB67" i="1"/>
  <c r="BC55" i="4"/>
  <c r="BB67" i="4"/>
  <c r="BC58" i="4"/>
  <c r="BC60" i="4"/>
  <c r="BC67" i="4"/>
  <c r="BC63" i="4"/>
  <c r="AY59" i="4"/>
  <c r="BB58" i="4"/>
  <c r="AZ59" i="4"/>
  <c r="AZ64" i="4"/>
  <c r="BC57" i="4"/>
  <c r="BB64" i="4"/>
  <c r="AZ61" i="4"/>
  <c r="BC64" i="4"/>
  <c r="BC69" i="4"/>
  <c r="AY56" i="4"/>
  <c r="AY63" i="4"/>
  <c r="AY68" i="4"/>
  <c r="AZ56" i="4"/>
  <c r="AZ63" i="4"/>
  <c r="AZ68" i="4"/>
  <c r="BB57" i="4"/>
  <c r="BB69" i="4"/>
  <c r="AY60" i="4"/>
  <c r="AY65" i="4"/>
  <c r="AZ55" i="4"/>
  <c r="AY57" i="4"/>
  <c r="AY62" i="4"/>
  <c r="AY69" i="4"/>
  <c r="AZ62" i="4"/>
  <c r="AY55" i="4"/>
  <c r="BB88" i="1"/>
  <c r="BB91" i="1"/>
  <c r="BB94" i="1"/>
  <c r="BB97" i="1"/>
  <c r="BB100" i="1"/>
  <c r="BB72" i="1"/>
  <c r="BB75" i="1"/>
  <c r="BB78" i="1"/>
  <c r="BB81" i="1"/>
  <c r="BB84" i="1"/>
  <c r="AY87" i="1"/>
  <c r="BC88" i="1"/>
  <c r="AY90" i="1"/>
  <c r="BC91" i="1"/>
  <c r="AY93" i="1"/>
  <c r="BC94" i="1"/>
  <c r="AY96" i="1"/>
  <c r="BC97" i="1"/>
  <c r="AY99" i="1"/>
  <c r="BC100" i="1"/>
  <c r="AY71" i="1"/>
  <c r="AY74" i="1"/>
  <c r="AY77" i="1"/>
  <c r="AY80" i="1"/>
  <c r="AY83" i="1"/>
  <c r="AZ71" i="1"/>
  <c r="AZ74" i="1"/>
  <c r="AZ77" i="1"/>
  <c r="AZ80" i="1"/>
  <c r="AZ83" i="1"/>
  <c r="BB71" i="1"/>
  <c r="BB74" i="1"/>
  <c r="BB77" i="1"/>
  <c r="BB80" i="1"/>
  <c r="BB83" i="1"/>
  <c r="AY89" i="1"/>
  <c r="AY92" i="1"/>
  <c r="AY95" i="1"/>
  <c r="AY98" i="1"/>
  <c r="AY101" i="1"/>
  <c r="AZ89" i="1"/>
  <c r="AZ92" i="1"/>
  <c r="AZ95" i="1"/>
  <c r="AZ98" i="1"/>
  <c r="AZ101" i="1"/>
  <c r="AY57" i="1"/>
  <c r="AY60" i="1"/>
  <c r="AY63" i="1"/>
  <c r="AY66" i="1"/>
  <c r="AY69" i="1"/>
  <c r="BB62" i="4"/>
  <c r="BB68" i="4"/>
  <c r="BC72" i="4"/>
  <c r="BC75" i="4"/>
  <c r="BC78" i="4"/>
  <c r="BC81" i="4"/>
  <c r="BC84" i="4"/>
  <c r="BC56" i="4"/>
  <c r="BC59" i="4"/>
  <c r="BC65" i="4"/>
  <c r="AZ71" i="4"/>
  <c r="AZ74" i="4"/>
  <c r="AZ77" i="4"/>
  <c r="AZ80" i="4"/>
  <c r="AZ83" i="4"/>
  <c r="BB88" i="4"/>
  <c r="BB91" i="4"/>
  <c r="BB94" i="4"/>
  <c r="BB100" i="4"/>
  <c r="BC88" i="4"/>
  <c r="BC91" i="4"/>
  <c r="BC97" i="4"/>
  <c r="BC100" i="4"/>
  <c r="BB71" i="4"/>
  <c r="BB74" i="4"/>
  <c r="BB77" i="4"/>
  <c r="BB80" i="4"/>
  <c r="BB83" i="4"/>
  <c r="AY89" i="4"/>
  <c r="AY92" i="4"/>
  <c r="AY95" i="4"/>
  <c r="AY98" i="4"/>
  <c r="AY101" i="4"/>
  <c r="AY73" i="4"/>
  <c r="AY79" i="4"/>
  <c r="AY82" i="4"/>
  <c r="AY85" i="4"/>
  <c r="BB97" i="4"/>
  <c r="AY76" i="4"/>
  <c r="AZ73" i="4"/>
  <c r="AZ76" i="4"/>
  <c r="AZ79" i="4"/>
  <c r="AZ82" i="4"/>
  <c r="AZ85" i="4"/>
  <c r="BC94" i="4"/>
  <c r="AZ94" i="3"/>
  <c r="AZ97" i="3"/>
  <c r="AZ91" i="3"/>
  <c r="AZ100" i="3"/>
  <c r="AY71" i="3"/>
  <c r="AZ75" i="3"/>
  <c r="BB99" i="3"/>
  <c r="AZ88" i="3"/>
  <c r="BC85" i="3"/>
  <c r="BB82" i="3"/>
  <c r="BC82" i="3"/>
  <c r="AZ80" i="3"/>
  <c r="AY77" i="3"/>
  <c r="AZ77" i="3"/>
  <c r="BB90" i="3"/>
  <c r="BB96" i="3"/>
  <c r="BB87" i="3"/>
  <c r="BB93" i="3"/>
  <c r="AZ78" i="3"/>
  <c r="AY73" i="3"/>
  <c r="AZ85" i="3"/>
  <c r="BC76" i="3"/>
  <c r="AZ73" i="3"/>
  <c r="AZ76" i="3"/>
  <c r="AZ62" i="3"/>
  <c r="BB88" i="3"/>
  <c r="BB91" i="3"/>
  <c r="BB94" i="3"/>
  <c r="BB97" i="3"/>
  <c r="BB100" i="3"/>
  <c r="AZ59" i="3"/>
  <c r="AZ71" i="3"/>
  <c r="BB73" i="3"/>
  <c r="AY82" i="3"/>
  <c r="AY87" i="3"/>
  <c r="BC88" i="3"/>
  <c r="AY90" i="3"/>
  <c r="BC91" i="3"/>
  <c r="AY93" i="3"/>
  <c r="BC94" i="3"/>
  <c r="AY96" i="3"/>
  <c r="BC97" i="3"/>
  <c r="AY99" i="3"/>
  <c r="BC100" i="3"/>
  <c r="AZ84" i="3"/>
  <c r="AZ87" i="3"/>
  <c r="AZ90" i="3"/>
  <c r="AZ93" i="3"/>
  <c r="AZ96" i="3"/>
  <c r="AZ99" i="3"/>
  <c r="AZ56" i="3"/>
  <c r="AY76" i="3"/>
  <c r="AY80" i="3"/>
  <c r="BB79" i="3"/>
  <c r="AY74" i="3"/>
  <c r="AY89" i="3"/>
  <c r="AY92" i="3"/>
  <c r="AY95" i="3"/>
  <c r="AY98" i="3"/>
  <c r="AY101" i="3"/>
  <c r="AZ68" i="3"/>
  <c r="AZ72" i="3"/>
  <c r="AZ74" i="3"/>
  <c r="AY85" i="3"/>
  <c r="AZ89" i="3"/>
  <c r="AZ92" i="3"/>
  <c r="AZ95" i="3"/>
  <c r="AZ98" i="3"/>
  <c r="AZ101" i="3"/>
  <c r="BC79" i="3"/>
  <c r="AY79" i="3"/>
  <c r="AY83" i="3"/>
  <c r="BB89" i="3"/>
  <c r="BB92" i="3"/>
  <c r="BB95" i="3"/>
  <c r="BB98" i="3"/>
  <c r="BB101" i="3"/>
  <c r="AZ81" i="3"/>
  <c r="AZ83" i="3"/>
  <c r="BB81" i="3"/>
  <c r="BB72" i="3"/>
  <c r="BB75" i="3"/>
  <c r="BB78" i="3"/>
  <c r="BB84" i="3"/>
  <c r="BC84" i="3"/>
  <c r="BC72" i="3"/>
  <c r="BC75" i="3"/>
  <c r="BC78" i="3"/>
  <c r="BC81" i="3"/>
  <c r="BB71" i="3"/>
  <c r="BB74" i="3"/>
  <c r="BB77" i="3"/>
  <c r="BB80" i="3"/>
  <c r="BB83" i="3"/>
  <c r="AZ65" i="3"/>
  <c r="BB56" i="3"/>
  <c r="BB59" i="3"/>
  <c r="BB62" i="3"/>
  <c r="BB65" i="3"/>
  <c r="BB68" i="3"/>
  <c r="AY55" i="3"/>
  <c r="BC56" i="3"/>
  <c r="AY58" i="3"/>
  <c r="BC59" i="3"/>
  <c r="AY61" i="3"/>
  <c r="BC62" i="3"/>
  <c r="AY64" i="3"/>
  <c r="BC65" i="3"/>
  <c r="AY67" i="3"/>
  <c r="BC68" i="3"/>
  <c r="AZ55" i="3"/>
  <c r="AZ58" i="3"/>
  <c r="AZ61" i="3"/>
  <c r="AZ64" i="3"/>
  <c r="AZ67" i="3"/>
  <c r="BB55" i="3"/>
  <c r="BB58" i="3"/>
  <c r="BB61" i="3"/>
  <c r="BB64" i="3"/>
  <c r="BB67" i="3"/>
  <c r="AY57" i="3"/>
  <c r="AY60" i="3"/>
  <c r="AY63" i="3"/>
  <c r="AY66" i="3"/>
  <c r="AY69" i="3"/>
  <c r="AZ57" i="3"/>
  <c r="AZ60" i="3"/>
  <c r="AZ63" i="3"/>
  <c r="AZ66" i="3"/>
  <c r="AZ69" i="3"/>
  <c r="BB57" i="3"/>
  <c r="BB60" i="3"/>
  <c r="BB63" i="3"/>
  <c r="BB66" i="3"/>
  <c r="BB69" i="3"/>
  <c r="AZ19" i="4"/>
  <c r="AZ42" i="4"/>
  <c r="AZ33" i="4"/>
  <c r="AZ7" i="4"/>
  <c r="AY42" i="4"/>
  <c r="AY42" i="3"/>
  <c r="AZ42" i="3"/>
  <c r="AZ7" i="3"/>
  <c r="AY11" i="3"/>
  <c r="AZ31" i="1"/>
  <c r="AY31" i="1"/>
  <c r="AZ22" i="1"/>
  <c r="AY8" i="1"/>
  <c r="BC52" i="4"/>
  <c r="BB52" i="4"/>
  <c r="AY52" i="4"/>
  <c r="AZ52" i="4"/>
  <c r="AZ24" i="4"/>
  <c r="BB24" i="4"/>
  <c r="AY24" i="4"/>
  <c r="BC24" i="4"/>
  <c r="AZ9" i="4"/>
  <c r="AY9" i="4"/>
  <c r="BB9" i="4"/>
  <c r="BC9" i="4"/>
  <c r="BC26" i="4"/>
  <c r="BB26" i="4"/>
  <c r="AY26" i="4"/>
  <c r="AZ26" i="4"/>
  <c r="BC35" i="4"/>
  <c r="BB35" i="4"/>
  <c r="AZ35" i="4"/>
  <c r="AY35" i="4"/>
  <c r="BC15" i="4"/>
  <c r="BB15" i="4"/>
  <c r="AZ15" i="4"/>
  <c r="AY15" i="4"/>
  <c r="AY27" i="4"/>
  <c r="BC27" i="4"/>
  <c r="BB27" i="4"/>
  <c r="AZ27" i="4"/>
  <c r="AZ36" i="4"/>
  <c r="BB36" i="4"/>
  <c r="AY36" i="4"/>
  <c r="BC36" i="4"/>
  <c r="BC48" i="4"/>
  <c r="BB48" i="4"/>
  <c r="AZ48" i="4"/>
  <c r="AY48" i="4"/>
  <c r="AZ44" i="4"/>
  <c r="AY44" i="4"/>
  <c r="BC44" i="4"/>
  <c r="BB44" i="4"/>
  <c r="BC45" i="4"/>
  <c r="BB45" i="4"/>
  <c r="AZ45" i="4"/>
  <c r="AY45" i="4"/>
  <c r="BC25" i="4"/>
  <c r="BB25" i="4"/>
  <c r="AZ25" i="4"/>
  <c r="AY25" i="4"/>
  <c r="AY34" i="4"/>
  <c r="AZ34" i="4"/>
  <c r="BC34" i="4"/>
  <c r="BB34" i="4"/>
  <c r="BC28" i="4"/>
  <c r="BB28" i="4"/>
  <c r="AZ28" i="4"/>
  <c r="AY28" i="4"/>
  <c r="BC37" i="4"/>
  <c r="BB37" i="4"/>
  <c r="AZ37" i="4"/>
  <c r="AY37" i="4"/>
  <c r="BC10" i="4"/>
  <c r="BB10" i="4"/>
  <c r="AY10" i="4"/>
  <c r="AZ10" i="4"/>
  <c r="AY12" i="4"/>
  <c r="AZ12" i="4"/>
  <c r="BC12" i="4"/>
  <c r="BB12" i="4"/>
  <c r="BB46" i="4"/>
  <c r="AZ46" i="4"/>
  <c r="AY46" i="4"/>
  <c r="BC46" i="4"/>
  <c r="BC47" i="4"/>
  <c r="AZ47" i="4"/>
  <c r="AY47" i="4"/>
  <c r="BB47" i="4"/>
  <c r="BB16" i="4"/>
  <c r="BC16" i="4"/>
  <c r="AZ16" i="4"/>
  <c r="AY16" i="4"/>
  <c r="BC17" i="4"/>
  <c r="AY17" i="4"/>
  <c r="BB17" i="4"/>
  <c r="AZ17" i="4"/>
  <c r="AZ39" i="4"/>
  <c r="AY39" i="4"/>
  <c r="BC39" i="4"/>
  <c r="BB39" i="4"/>
  <c r="BB50" i="4"/>
  <c r="BC50" i="4"/>
  <c r="AZ50" i="4"/>
  <c r="AY50" i="4"/>
  <c r="BC18" i="4"/>
  <c r="BB18" i="4"/>
  <c r="AZ18" i="4"/>
  <c r="AY18" i="4"/>
  <c r="BB51" i="4"/>
  <c r="AZ51" i="4"/>
  <c r="AY51" i="4"/>
  <c r="BC51" i="4"/>
  <c r="BB31" i="4"/>
  <c r="BC31" i="4"/>
  <c r="AZ31" i="4"/>
  <c r="AY31" i="4"/>
  <c r="BC30" i="4"/>
  <c r="BB30" i="4"/>
  <c r="AZ30" i="4"/>
  <c r="AY30" i="4"/>
  <c r="BC40" i="4"/>
  <c r="BB40" i="4"/>
  <c r="AZ40" i="4"/>
  <c r="AY40" i="4"/>
  <c r="BC20" i="4"/>
  <c r="BB20" i="4"/>
  <c r="AZ20" i="4"/>
  <c r="AY20" i="4"/>
  <c r="BC41" i="4"/>
  <c r="BB41" i="4"/>
  <c r="AZ41" i="4"/>
  <c r="AY41" i="4"/>
  <c r="BC53" i="4"/>
  <c r="BB53" i="4"/>
  <c r="AZ53" i="4"/>
  <c r="AY53" i="4"/>
  <c r="BC11" i="4"/>
  <c r="BB11" i="4"/>
  <c r="AY11" i="4"/>
  <c r="AZ11" i="4"/>
  <c r="BB21" i="4"/>
  <c r="AZ21" i="4"/>
  <c r="AY21" i="4"/>
  <c r="BC21" i="4"/>
  <c r="BC32" i="4"/>
  <c r="AY32" i="4"/>
  <c r="BB32" i="4"/>
  <c r="AZ32" i="4"/>
  <c r="BB8" i="4"/>
  <c r="BC8" i="4"/>
  <c r="AZ8" i="4"/>
  <c r="AY8" i="4"/>
  <c r="BC23" i="4"/>
  <c r="BB23" i="4"/>
  <c r="AZ23" i="4"/>
  <c r="AY23" i="4"/>
  <c r="BB7" i="4"/>
  <c r="BC29" i="4"/>
  <c r="BB49" i="4"/>
  <c r="BC19" i="4"/>
  <c r="BB42" i="4"/>
  <c r="BC49" i="4"/>
  <c r="BB14" i="4"/>
  <c r="BB29" i="4"/>
  <c r="BC14" i="4"/>
  <c r="BB19" i="4"/>
  <c r="BC7" i="4"/>
  <c r="AY13" i="4"/>
  <c r="AY43" i="4"/>
  <c r="AZ13" i="4"/>
  <c r="AY33" i="4"/>
  <c r="AZ43" i="4"/>
  <c r="BB13" i="4"/>
  <c r="BB43" i="4"/>
  <c r="BB33" i="4"/>
  <c r="AY14" i="4"/>
  <c r="AY29" i="4"/>
  <c r="BC8" i="3"/>
  <c r="BB8" i="3"/>
  <c r="AZ8" i="3"/>
  <c r="AY8" i="3"/>
  <c r="BC47" i="3"/>
  <c r="BB47" i="3"/>
  <c r="AZ47" i="3"/>
  <c r="AY47" i="3"/>
  <c r="AY34" i="3"/>
  <c r="AZ34" i="3"/>
  <c r="BB34" i="3"/>
  <c r="BC34" i="3"/>
  <c r="AZ24" i="3"/>
  <c r="AY24" i="3"/>
  <c r="BB24" i="3"/>
  <c r="BC24" i="3"/>
  <c r="BC41" i="3"/>
  <c r="BB41" i="3"/>
  <c r="AZ41" i="3"/>
  <c r="AY41" i="3"/>
  <c r="BC50" i="3"/>
  <c r="BB50" i="3"/>
  <c r="AZ50" i="3"/>
  <c r="AY50" i="3"/>
  <c r="AZ21" i="3"/>
  <c r="AY21" i="3"/>
  <c r="BC21" i="3"/>
  <c r="BB21" i="3"/>
  <c r="BC23" i="3"/>
  <c r="BB23" i="3"/>
  <c r="AZ23" i="3"/>
  <c r="AY23" i="3"/>
  <c r="BC13" i="3"/>
  <c r="BB13" i="3"/>
  <c r="AZ13" i="3"/>
  <c r="AY13" i="3"/>
  <c r="BC35" i="3"/>
  <c r="BB35" i="3"/>
  <c r="AZ35" i="3"/>
  <c r="AY35" i="3"/>
  <c r="BC45" i="3"/>
  <c r="BB45" i="3"/>
  <c r="AZ45" i="3"/>
  <c r="AY45" i="3"/>
  <c r="AZ9" i="3"/>
  <c r="AY9" i="3"/>
  <c r="BB9" i="3"/>
  <c r="BC9" i="3"/>
  <c r="BC15" i="3"/>
  <c r="BB15" i="3"/>
  <c r="AZ15" i="3"/>
  <c r="AY15" i="3"/>
  <c r="BB16" i="3"/>
  <c r="AZ16" i="3"/>
  <c r="AY16" i="3"/>
  <c r="BC16" i="3"/>
  <c r="AY27" i="3"/>
  <c r="BC27" i="3"/>
  <c r="AZ27" i="3"/>
  <c r="BB27" i="3"/>
  <c r="BC17" i="3"/>
  <c r="BB17" i="3"/>
  <c r="AZ17" i="3"/>
  <c r="AY17" i="3"/>
  <c r="AZ39" i="3"/>
  <c r="AY39" i="3"/>
  <c r="BB39" i="3"/>
  <c r="BC39" i="3"/>
  <c r="BC48" i="3"/>
  <c r="BB48" i="3"/>
  <c r="AZ48" i="3"/>
  <c r="AY48" i="3"/>
  <c r="BC18" i="3"/>
  <c r="BB18" i="3"/>
  <c r="AZ18" i="3"/>
  <c r="AY18" i="3"/>
  <c r="BC28" i="3"/>
  <c r="BB28" i="3"/>
  <c r="AZ28" i="3"/>
  <c r="AY28" i="3"/>
  <c r="BC40" i="3"/>
  <c r="BB40" i="3"/>
  <c r="AY40" i="3"/>
  <c r="AZ40" i="3"/>
  <c r="AY49" i="3"/>
  <c r="AZ49" i="3"/>
  <c r="BB49" i="3"/>
  <c r="BC49" i="3"/>
  <c r="BC10" i="3"/>
  <c r="BB10" i="3"/>
  <c r="AY10" i="3"/>
  <c r="AZ10" i="3"/>
  <c r="AY19" i="3"/>
  <c r="AZ19" i="3"/>
  <c r="BB19" i="3"/>
  <c r="BC19" i="3"/>
  <c r="BC30" i="3"/>
  <c r="BB30" i="3"/>
  <c r="AZ30" i="3"/>
  <c r="AY30" i="3"/>
  <c r="BB31" i="3"/>
  <c r="AZ31" i="3"/>
  <c r="AY31" i="3"/>
  <c r="BC31" i="3"/>
  <c r="AZ51" i="3"/>
  <c r="AY51" i="3"/>
  <c r="BB51" i="3"/>
  <c r="BC51" i="3"/>
  <c r="BC20" i="3"/>
  <c r="BB20" i="3"/>
  <c r="AZ20" i="3"/>
  <c r="AY20" i="3"/>
  <c r="BC32" i="3"/>
  <c r="AZ32" i="3"/>
  <c r="BB32" i="3"/>
  <c r="AY32" i="3"/>
  <c r="BC52" i="3"/>
  <c r="BB52" i="3"/>
  <c r="AY52" i="3"/>
  <c r="AZ52" i="3"/>
  <c r="BC33" i="3"/>
  <c r="BB33" i="3"/>
  <c r="AZ33" i="3"/>
  <c r="AY33" i="3"/>
  <c r="AY12" i="3"/>
  <c r="BC12" i="3"/>
  <c r="AZ12" i="3"/>
  <c r="BB12" i="3"/>
  <c r="AZ14" i="3"/>
  <c r="AY14" i="3"/>
  <c r="BB14" i="3"/>
  <c r="BC14" i="3"/>
  <c r="BC25" i="3"/>
  <c r="BB25" i="3"/>
  <c r="AY25" i="3"/>
  <c r="AZ25" i="3"/>
  <c r="AZ36" i="3"/>
  <c r="AY36" i="3"/>
  <c r="BC36" i="3"/>
  <c r="BB36" i="3"/>
  <c r="BB46" i="3"/>
  <c r="BC46" i="3"/>
  <c r="AZ46" i="3"/>
  <c r="AY46" i="3"/>
  <c r="BC53" i="3"/>
  <c r="BB53" i="3"/>
  <c r="AZ53" i="3"/>
  <c r="AY53" i="3"/>
  <c r="BC26" i="3"/>
  <c r="BB26" i="3"/>
  <c r="AZ26" i="3"/>
  <c r="AY26" i="3"/>
  <c r="BC37" i="3"/>
  <c r="BB37" i="3"/>
  <c r="AY37" i="3"/>
  <c r="AZ37" i="3"/>
  <c r="BC7" i="3"/>
  <c r="BB42" i="3"/>
  <c r="BB7" i="3"/>
  <c r="BC29" i="3"/>
  <c r="BC44" i="3"/>
  <c r="BB29" i="3"/>
  <c r="BB44" i="3"/>
  <c r="AY43" i="3"/>
  <c r="AZ43" i="3"/>
  <c r="AZ11" i="3"/>
  <c r="BB43" i="3"/>
  <c r="BB11" i="3"/>
  <c r="AY29" i="3"/>
  <c r="AY44" i="3"/>
  <c r="BB43" i="1"/>
  <c r="AZ43" i="1"/>
  <c r="AY43" i="1"/>
  <c r="BB29" i="1"/>
  <c r="AY29" i="1"/>
  <c r="AZ29" i="1"/>
  <c r="BC13" i="1"/>
  <c r="BB13" i="1"/>
  <c r="AZ13" i="1"/>
  <c r="AY13" i="1"/>
  <c r="BB42" i="1"/>
  <c r="AZ42" i="1"/>
  <c r="AY42" i="1"/>
  <c r="AZ30" i="1"/>
  <c r="BB30" i="1"/>
  <c r="AY30" i="1"/>
  <c r="BB12" i="1"/>
  <c r="AZ12" i="1"/>
  <c r="AY12" i="1"/>
  <c r="BC12" i="1"/>
  <c r="BB37" i="1"/>
  <c r="BC37" i="1"/>
  <c r="AY37" i="1"/>
  <c r="AZ37" i="1"/>
  <c r="BC7" i="1"/>
  <c r="AY7" i="1"/>
  <c r="AZ7" i="1"/>
  <c r="BB19" i="1"/>
  <c r="AY19" i="1"/>
  <c r="AZ19" i="1"/>
  <c r="AY32" i="1"/>
  <c r="AZ32" i="1"/>
  <c r="BB32" i="1"/>
  <c r="AY45" i="1"/>
  <c r="AZ45" i="1"/>
  <c r="BB45" i="1"/>
  <c r="BB36" i="1"/>
  <c r="AZ36" i="1"/>
  <c r="AY36" i="1"/>
  <c r="AY46" i="1"/>
  <c r="AZ46" i="1"/>
  <c r="BB46" i="1"/>
  <c r="BC34" i="1"/>
  <c r="AY34" i="1"/>
  <c r="AZ34" i="1"/>
  <c r="BB34" i="1"/>
  <c r="AY9" i="1"/>
  <c r="AZ9" i="1"/>
  <c r="BC9" i="1"/>
  <c r="BB9" i="1"/>
  <c r="BC21" i="1"/>
  <c r="AY21" i="1"/>
  <c r="BB21" i="1"/>
  <c r="AZ21" i="1"/>
  <c r="AY33" i="1"/>
  <c r="BB33" i="1"/>
  <c r="AZ33" i="1"/>
  <c r="BC33" i="1"/>
  <c r="BB35" i="1"/>
  <c r="AY35" i="1"/>
  <c r="AZ35" i="1"/>
  <c r="BC48" i="1"/>
  <c r="AZ48" i="1"/>
  <c r="AY48" i="1"/>
  <c r="BB25" i="1"/>
  <c r="BC25" i="1"/>
  <c r="AY25" i="1"/>
  <c r="AZ25" i="1"/>
  <c r="BB11" i="1"/>
  <c r="AY11" i="1"/>
  <c r="AZ11" i="1"/>
  <c r="BC24" i="1"/>
  <c r="AZ24" i="1"/>
  <c r="AY24" i="1"/>
  <c r="AY20" i="1"/>
  <c r="AZ20" i="1"/>
  <c r="BB20" i="1"/>
  <c r="AY50" i="1"/>
  <c r="AZ50" i="1"/>
  <c r="BB50" i="1"/>
  <c r="BC50" i="1"/>
  <c r="AY26" i="1"/>
  <c r="AZ26" i="1"/>
  <c r="BB26" i="1"/>
  <c r="BC26" i="1"/>
  <c r="AY39" i="1"/>
  <c r="BB39" i="1"/>
  <c r="AZ39" i="1"/>
  <c r="BC39" i="1"/>
  <c r="BC51" i="1"/>
  <c r="AY51" i="1"/>
  <c r="AZ51" i="1"/>
  <c r="BB51" i="1"/>
  <c r="AY14" i="1"/>
  <c r="BC14" i="1"/>
  <c r="BB14" i="1"/>
  <c r="AZ14" i="1"/>
  <c r="AY27" i="1"/>
  <c r="AZ27" i="1"/>
  <c r="BB27" i="1"/>
  <c r="BC27" i="1"/>
  <c r="AY40" i="1"/>
  <c r="BB40" i="1"/>
  <c r="AZ40" i="1"/>
  <c r="BC40" i="1"/>
  <c r="BB52" i="1"/>
  <c r="BC52" i="1"/>
  <c r="AY52" i="1"/>
  <c r="AZ52" i="1"/>
  <c r="BC15" i="1"/>
  <c r="BB15" i="1"/>
  <c r="AY15" i="1"/>
  <c r="AZ15" i="1"/>
  <c r="BB17" i="1"/>
  <c r="AY17" i="1"/>
  <c r="AZ17" i="1"/>
  <c r="BB18" i="1"/>
  <c r="AY18" i="1"/>
  <c r="AZ18" i="1"/>
  <c r="AY49" i="1"/>
  <c r="AZ49" i="1"/>
  <c r="BB49" i="1"/>
  <c r="BC49" i="1"/>
  <c r="BB16" i="1"/>
  <c r="AY16" i="1"/>
  <c r="AZ16" i="1"/>
  <c r="AY44" i="1"/>
  <c r="AZ44" i="1"/>
  <c r="BB44" i="1"/>
  <c r="AY28" i="1"/>
  <c r="AZ28" i="1"/>
  <c r="BB28" i="1"/>
  <c r="BC28" i="1"/>
  <c r="BB10" i="1"/>
  <c r="AZ53" i="1"/>
  <c r="AZ47" i="1"/>
  <c r="AZ41" i="1"/>
  <c r="AZ23" i="1"/>
  <c r="BB41" i="1"/>
  <c r="AY53" i="1"/>
  <c r="AY47" i="1"/>
  <c r="AY41" i="1"/>
  <c r="AY23" i="1"/>
  <c r="AZ10" i="1"/>
  <c r="BC8" i="1"/>
  <c r="BB8" i="1"/>
  <c r="BC19" i="1"/>
  <c r="BB48" i="1"/>
  <c r="BC35" i="1"/>
  <c r="BB24" i="1"/>
  <c r="BC11" i="1"/>
  <c r="BC53" i="1"/>
  <c r="BC36" i="1"/>
  <c r="BC47" i="1"/>
  <c r="BC23" i="1"/>
  <c r="BC46" i="1"/>
  <c r="BC20" i="1"/>
  <c r="BC45" i="1"/>
  <c r="BC32" i="1"/>
  <c r="BC44" i="1"/>
  <c r="BC31" i="1"/>
  <c r="BC18" i="1"/>
  <c r="BC43" i="1"/>
  <c r="BC30" i="1"/>
  <c r="BC17" i="1"/>
  <c r="BC42" i="1"/>
  <c r="BC29" i="1"/>
  <c r="BC16" i="1"/>
  <c r="BC10" i="1"/>
  <c r="BB7" i="1"/>
</calcChain>
</file>

<file path=xl/sharedStrings.xml><?xml version="1.0" encoding="utf-8"?>
<sst xmlns="http://schemas.openxmlformats.org/spreadsheetml/2006/main" count="1186" uniqueCount="76">
  <si>
    <t>４月</t>
    <rPh sb="1" eb="2">
      <t>ガツ</t>
    </rPh>
    <phoneticPr fontId="1"/>
  </si>
  <si>
    <t>開始時間</t>
    <rPh sb="0" eb="4">
      <t>カイシジカン</t>
    </rPh>
    <phoneticPr fontId="1"/>
  </si>
  <si>
    <t>終了時間</t>
    <rPh sb="0" eb="4">
      <t>シュウリョウジカン</t>
    </rPh>
    <phoneticPr fontId="1"/>
  </si>
  <si>
    <t>～</t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</si>
  <si>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</si>
  <si>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</si>
  <si>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団体名</t>
    <rPh sb="0" eb="3">
      <t>ダンタイメイ</t>
    </rPh>
    <phoneticPr fontId="1"/>
  </si>
  <si>
    <t>施設名</t>
    <rPh sb="0" eb="3">
      <t>シセツメイ</t>
    </rPh>
    <phoneticPr fontId="1"/>
  </si>
  <si>
    <t>代表者名</t>
    <rPh sb="0" eb="3">
      <t>ダイヒョウシャ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</si>
  <si>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</si>
  <si>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連絡先メールアドレス</t>
    <rPh sb="0" eb="3">
      <t>レンラクサキ</t>
    </rPh>
    <phoneticPr fontId="1"/>
  </si>
  <si>
    <t>令和</t>
    <rPh sb="0" eb="2">
      <t>レイワ</t>
    </rPh>
    <phoneticPr fontId="1"/>
  </si>
  <si>
    <t>団　体　名</t>
    <rPh sb="0" eb="1">
      <t>ダン</t>
    </rPh>
    <rPh sb="2" eb="3">
      <t>カラダ</t>
    </rPh>
    <rPh sb="4" eb="5">
      <t>ナ</t>
    </rPh>
    <phoneticPr fontId="1"/>
  </si>
  <si>
    <t>年度</t>
    <rPh sb="0" eb="2">
      <t>ネンド</t>
    </rPh>
    <phoneticPr fontId="1"/>
  </si>
  <si>
    <t>研修室使用希望調査票</t>
    <phoneticPr fontId="1"/>
  </si>
  <si>
    <t>連絡先電話番号</t>
    <rPh sb="0" eb="3">
      <t>レンラクサキ</t>
    </rPh>
    <rPh sb="3" eb="7">
      <t>デンワバンゴウ</t>
    </rPh>
    <phoneticPr fontId="1"/>
  </si>
  <si>
    <t>利用希望施設</t>
    <rPh sb="0" eb="6">
      <t>リヨウキボウシセツ</t>
    </rPh>
    <phoneticPr fontId="1"/>
  </si>
  <si>
    <t>総合運動公園体育館研修室</t>
  </si>
  <si>
    <t>粟野スポーツセンター研修室</t>
  </si>
  <si>
    <t>中郷体育館研修室</t>
  </si>
  <si>
    <t>：総合運動公園体育館研修室</t>
    <rPh sb="1" eb="7">
      <t>ソウゴウウンドウコウエン</t>
    </rPh>
    <rPh sb="7" eb="13">
      <t>タイイクカンケンシュウシツ</t>
    </rPh>
    <phoneticPr fontId="1"/>
  </si>
  <si>
    <t>：粟野スポーツセンター研修室</t>
    <rPh sb="1" eb="3">
      <t>アワノ</t>
    </rPh>
    <rPh sb="11" eb="14">
      <t>ケンシュウシツ</t>
    </rPh>
    <phoneticPr fontId="1"/>
  </si>
  <si>
    <t>：中郷体育館研修室</t>
    <rPh sb="1" eb="6">
      <t>ナカゴウタイイクカン</t>
    </rPh>
    <rPh sb="6" eb="9">
      <t>ケンシュウシツ</t>
    </rPh>
    <phoneticPr fontId="1"/>
  </si>
  <si>
    <t>利用日</t>
    <rPh sb="0" eb="3">
      <t>リヨウビ</t>
    </rPh>
    <phoneticPr fontId="1"/>
  </si>
  <si>
    <t>１日</t>
    <rPh sb="1" eb="2">
      <t>ニチ</t>
    </rPh>
    <phoneticPr fontId="1"/>
  </si>
  <si>
    <t>２日</t>
    <rPh sb="1" eb="2">
      <t>ニチ</t>
    </rPh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</si>
  <si>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</si>
  <si>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</si>
  <si>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</si>
  <si>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</si>
  <si>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</si>
  <si>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</si>
  <si>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</si>
  <si>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１０日</t>
    <rPh sb="2" eb="3">
      <t>ニチ</t>
    </rPh>
    <phoneticPr fontId="1"/>
  </si>
  <si>
    <t>１１日</t>
    <rPh sb="2" eb="3">
      <t>ニチ</t>
    </rPh>
    <phoneticPr fontId="1"/>
  </si>
  <si>
    <t>１２日</t>
    <rPh sb="2" eb="3">
      <t>ニチ</t>
    </rPh>
    <phoneticPr fontId="1"/>
  </si>
  <si>
    <t>１３日</t>
    <rPh sb="2" eb="3">
      <t>ニチ</t>
    </rPh>
    <phoneticPr fontId="1"/>
  </si>
  <si>
    <t>１４日</t>
    <rPh sb="2" eb="3">
      <t>ニチ</t>
    </rPh>
    <phoneticPr fontId="1"/>
  </si>
  <si>
    <t>１５日</t>
    <rPh sb="2" eb="3">
      <t>ニチ</t>
    </rPh>
    <phoneticPr fontId="1"/>
  </si>
  <si>
    <t>１６日</t>
    <rPh sb="2" eb="3">
      <t>ニチ</t>
    </rPh>
    <phoneticPr fontId="1"/>
  </si>
  <si>
    <t>１７日</t>
    <rPh sb="2" eb="3">
      <t>ニチ</t>
    </rPh>
    <phoneticPr fontId="1"/>
  </si>
  <si>
    <t>１８日</t>
    <rPh sb="2" eb="3">
      <t>ニチ</t>
    </rPh>
    <phoneticPr fontId="1"/>
  </si>
  <si>
    <t>１９日</t>
    <rPh sb="2" eb="3">
      <t>ニチ</t>
    </rPh>
    <phoneticPr fontId="1"/>
  </si>
  <si>
    <t>２０日</t>
    <rPh sb="2" eb="3">
      <t>ニチ</t>
    </rPh>
    <phoneticPr fontId="1"/>
  </si>
  <si>
    <t>２１日</t>
    <rPh sb="2" eb="3">
      <t>ニチ</t>
    </rPh>
    <phoneticPr fontId="1"/>
  </si>
  <si>
    <t>２２日</t>
    <rPh sb="2" eb="3">
      <t>ニチ</t>
    </rPh>
    <phoneticPr fontId="1"/>
  </si>
  <si>
    <t>２３日</t>
    <rPh sb="2" eb="3">
      <t>ニチ</t>
    </rPh>
    <phoneticPr fontId="1"/>
  </si>
  <si>
    <t>２４日</t>
    <rPh sb="2" eb="3">
      <t>ニチ</t>
    </rPh>
    <phoneticPr fontId="1"/>
  </si>
  <si>
    <t>２５日</t>
    <rPh sb="2" eb="3">
      <t>ニチ</t>
    </rPh>
    <phoneticPr fontId="1"/>
  </si>
  <si>
    <t>２６日</t>
    <rPh sb="2" eb="3">
      <t>ニチ</t>
    </rPh>
    <phoneticPr fontId="1"/>
  </si>
  <si>
    <t>２７日</t>
    <rPh sb="2" eb="3">
      <t>ニチ</t>
    </rPh>
    <phoneticPr fontId="1"/>
  </si>
  <si>
    <t>２８日</t>
    <rPh sb="2" eb="3">
      <t>ニチ</t>
    </rPh>
    <phoneticPr fontId="1"/>
  </si>
  <si>
    <t>２９日</t>
    <rPh sb="2" eb="3">
      <t>ニチ</t>
    </rPh>
    <phoneticPr fontId="1"/>
  </si>
  <si>
    <t>３０日</t>
    <rPh sb="2" eb="3">
      <t>ニチ</t>
    </rPh>
    <phoneticPr fontId="1"/>
  </si>
  <si>
    <t>３１日</t>
    <rPh sb="2" eb="3">
      <t>ニチ</t>
    </rPh>
    <phoneticPr fontId="1"/>
  </si>
  <si>
    <t>年</t>
    <rPh sb="0" eb="1">
      <t>ネン</t>
    </rPh>
    <phoneticPr fontId="1"/>
  </si>
  <si>
    <t>４～９月分）</t>
    <rPh sb="3" eb="5">
      <t>ガツブン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</si>
  <si>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</si>
  <si>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</si>
  <si>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</si>
  <si>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【粟野スポーツセンター研修室】</t>
    <rPh sb="1" eb="3">
      <t>アワノ</t>
    </rPh>
    <rPh sb="11" eb="14">
      <t>ケンシュウシツ</t>
    </rPh>
    <phoneticPr fontId="1"/>
  </si>
  <si>
    <t>【中郷体育館研修室】</t>
    <rPh sb="1" eb="6">
      <t>ナカゴウタイイクカン</t>
    </rPh>
    <rPh sb="6" eb="9">
      <t>ケンシュウシツ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</si>
  <si>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</si>
  <si>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</si>
  <si>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</si>
  <si>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</si>
  <si>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</si>
  <si>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</si>
  <si>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</si>
  <si>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【総合運動公園体育館研修室】</t>
    <rPh sb="1" eb="10">
      <t>ソウゴウウンドウコウエンタイイクカン</t>
    </rPh>
    <rPh sb="10" eb="13">
      <t>ケンシュウシツ</t>
    </rPh>
    <phoneticPr fontId="1"/>
  </si>
  <si>
    <t>9:00～21:30</t>
    <phoneticPr fontId="1"/>
  </si>
  <si>
    <t>18:00～21:30</t>
    <phoneticPr fontId="1"/>
  </si>
  <si>
    <t>8:30～21:00</t>
  </si>
  <si>
    <t>8:30～17:00</t>
  </si>
  <si>
    <t>13:00～21:00</t>
    <phoneticPr fontId="1"/>
  </si>
  <si>
    <t>利用可能日時</t>
    <rPh sb="0" eb="4">
      <t>リヨウカノウ</t>
    </rPh>
    <rPh sb="4" eb="6">
      <t>ニチジ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</si>
</sst>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aaa\)"/>
    <numFmt numFmtId="177" formatCode="m&quot;月&quot;d&quot;日&quot;;@"/>
    <numFmt numFmtId="178" formatCode="aaa"/>
    <numFmt numFmtId="179" formatCode="d"/>
    <numFmt numFmtId="180" formatCode="m&quot;月&quot;"/>
  </numFmts>
  <fonts count="1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rgb="FFFF0000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4"/>
      <color rgb="FFFF0000"/>
      <name val="ＭＳ Ｐゴシック"/>
      <family val="2"/>
      <charset val="128"/>
    </font>
    <font>
      <sz val="14"/>
      <color rgb="FFFF0000"/>
      <name val="ＭＳ Ｐゴシック"/>
      <family val="3"/>
      <charset val="128"/>
    </font>
    <font>
      <sz val="11"/>
      <color rgb="FF0070C0"/>
      <name val="ＭＳ Ｐゴシック"/>
      <family val="2"/>
      <charset val="128"/>
    </font>
    <font>
      <sz val="11"/>
      <color rgb="FF00B050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20" fontId="0" fillId="0" borderId="0" xfId="0" applyNumberForma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0" fillId="0" borderId="0" xfId="0" applyNumberFormat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20" fontId="0" fillId="0" borderId="0" xfId="0" applyNumberFormat="1" applyProtection="1">
      <alignment vertical="center"/>
      <protection locked="0"/>
    </xf>
    <xf numFmtId="177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20" fontId="0" fillId="0" borderId="0" xfId="0" applyNumberFormat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76" fontId="0" fillId="0" borderId="0" xfId="0" applyNumberFormat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176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0" fontId="0" fillId="0" borderId="4" xfId="0" applyNumberFormat="1" applyBorder="1" applyAlignment="1" applyProtection="1">
      <alignment horizontal="center" vertical="center"/>
      <protection locked="0"/>
    </xf>
    <xf numFmtId="20" fontId="0" fillId="0" borderId="9" xfId="0" applyNumberFormat="1" applyBorder="1" applyAlignment="1" applyProtection="1">
      <alignment horizontal="center" vertical="center"/>
      <protection locked="0"/>
    </xf>
    <xf numFmtId="20" fontId="0" fillId="0" borderId="5" xfId="0" applyNumberFormat="1" applyBorder="1" applyAlignment="1" applyProtection="1">
      <alignment horizontal="center" vertical="center"/>
      <protection locked="0"/>
    </xf>
    <xf numFmtId="20" fontId="0" fillId="0" borderId="7" xfId="0" applyNumberFormat="1" applyBorder="1" applyAlignment="1" applyProtection="1">
      <alignment horizontal="center" vertical="center"/>
      <protection locked="0"/>
    </xf>
    <xf numFmtId="20" fontId="0" fillId="0" borderId="10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14" fontId="0" fillId="0" borderId="0" xfId="0" applyNumberFormat="1">
      <alignment vertical="center"/>
    </xf>
    <xf numFmtId="56" fontId="0" fillId="0" borderId="0" xfId="0" applyNumberFormat="1" applyProtection="1">
      <alignment vertical="center"/>
      <protection locked="0"/>
    </xf>
    <xf numFmtId="0" fontId="0" fillId="0" borderId="17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179" fontId="5" fillId="0" borderId="11" xfId="0" applyNumberFormat="1" applyFont="1" applyBorder="1" applyAlignment="1">
      <alignment horizontal="center" vertical="center"/>
    </xf>
    <xf numFmtId="179" fontId="5" fillId="0" borderId="15" xfId="0" applyNumberFormat="1" applyFont="1" applyBorder="1" applyAlignment="1">
      <alignment horizontal="center" vertical="center"/>
    </xf>
    <xf numFmtId="179" fontId="5" fillId="0" borderId="12" xfId="0" applyNumberFormat="1" applyFont="1" applyBorder="1" applyAlignment="1">
      <alignment horizontal="center" vertical="center"/>
    </xf>
    <xf numFmtId="179" fontId="5" fillId="2" borderId="15" xfId="0" applyNumberFormat="1" applyFont="1" applyFill="1" applyBorder="1" applyAlignment="1">
      <alignment horizontal="center" vertical="center"/>
    </xf>
    <xf numFmtId="179" fontId="5" fillId="0" borderId="16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179" fontId="5" fillId="2" borderId="16" xfId="0" applyNumberFormat="1" applyFont="1" applyFill="1" applyBorder="1" applyAlignment="1">
      <alignment horizontal="center" vertical="center"/>
    </xf>
    <xf numFmtId="179" fontId="5" fillId="0" borderId="13" xfId="0" applyNumberFormat="1" applyFont="1" applyBorder="1" applyAlignment="1">
      <alignment horizontal="center" vertical="center"/>
    </xf>
    <xf numFmtId="179" fontId="5" fillId="2" borderId="12" xfId="0" applyNumberFormat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79" fontId="5" fillId="2" borderId="11" xfId="0" applyNumberFormat="1" applyFont="1" applyFill="1" applyBorder="1" applyAlignment="1">
      <alignment horizontal="center" vertical="center"/>
    </xf>
    <xf numFmtId="180" fontId="3" fillId="0" borderId="0" xfId="0" applyNumberFormat="1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79" fontId="3" fillId="0" borderId="15" xfId="0" applyNumberFormat="1" applyFont="1" applyBorder="1" applyAlignment="1">
      <alignment horizontal="center" vertical="center"/>
    </xf>
    <xf numFmtId="179" fontId="3" fillId="2" borderId="12" xfId="0" applyNumberFormat="1" applyFont="1" applyFill="1" applyBorder="1" applyAlignment="1">
      <alignment horizontal="center" vertical="center"/>
    </xf>
    <xf numFmtId="179" fontId="3" fillId="0" borderId="12" xfId="0" applyNumberFormat="1" applyFont="1" applyBorder="1" applyAlignment="1">
      <alignment horizontal="center" vertical="center"/>
    </xf>
    <xf numFmtId="179" fontId="3" fillId="0" borderId="11" xfId="0" applyNumberFormat="1" applyFont="1" applyBorder="1" applyAlignment="1">
      <alignment horizontal="center" vertical="center"/>
    </xf>
    <xf numFmtId="179" fontId="3" fillId="2" borderId="15" xfId="0" applyNumberFormat="1" applyFont="1" applyFill="1" applyBorder="1" applyAlignment="1">
      <alignment horizontal="center" vertical="center"/>
    </xf>
    <xf numFmtId="179" fontId="3" fillId="0" borderId="16" xfId="0" applyNumberFormat="1" applyFont="1" applyBorder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179" fontId="3" fillId="2" borderId="16" xfId="0" applyNumberFormat="1" applyFont="1" applyFill="1" applyBorder="1" applyAlignment="1">
      <alignment horizontal="center" vertical="center"/>
    </xf>
    <xf numFmtId="179" fontId="3" fillId="0" borderId="13" xfId="0" applyNumberFormat="1" applyFont="1" applyBorder="1" applyAlignment="1">
      <alignment horizontal="center" vertical="center"/>
    </xf>
    <xf numFmtId="179" fontId="3" fillId="2" borderId="11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79" fontId="5" fillId="2" borderId="0" xfId="0" applyNumberFormat="1" applyFont="1" applyFill="1" applyAlignment="1">
      <alignment horizontal="center" vertical="center"/>
    </xf>
    <xf numFmtId="179" fontId="3" fillId="2" borderId="0" xfId="0" applyNumberFormat="1" applyFont="1" applyFill="1" applyAlignment="1">
      <alignment horizontal="center" vertical="center"/>
    </xf>
    <xf numFmtId="179" fontId="6" fillId="0" borderId="15" xfId="0" applyNumberFormat="1" applyFont="1" applyBorder="1" applyAlignment="1">
      <alignment horizontal="center" vertical="center"/>
    </xf>
    <xf numFmtId="179" fontId="6" fillId="0" borderId="16" xfId="0" applyNumberFormat="1" applyFont="1" applyBorder="1" applyAlignment="1">
      <alignment horizontal="center" vertical="center"/>
    </xf>
    <xf numFmtId="179" fontId="6" fillId="2" borderId="11" xfId="0" applyNumberFormat="1" applyFont="1" applyFill="1" applyBorder="1" applyAlignment="1">
      <alignment horizontal="center" vertical="center"/>
    </xf>
    <xf numFmtId="179" fontId="6" fillId="0" borderId="11" xfId="0" applyNumberFormat="1" applyFont="1" applyBorder="1" applyAlignment="1">
      <alignment horizontal="center" vertical="center"/>
    </xf>
    <xf numFmtId="179" fontId="7" fillId="0" borderId="15" xfId="0" applyNumberFormat="1" applyFont="1" applyBorder="1" applyAlignment="1">
      <alignment horizontal="center" vertical="center"/>
    </xf>
    <xf numFmtId="179" fontId="7" fillId="0" borderId="16" xfId="0" applyNumberFormat="1" applyFont="1" applyBorder="1" applyAlignment="1">
      <alignment horizontal="center" vertical="center"/>
    </xf>
    <xf numFmtId="179" fontId="7" fillId="0" borderId="11" xfId="0" applyNumberFormat="1" applyFont="1" applyBorder="1" applyAlignment="1">
      <alignment horizontal="center" vertical="center"/>
    </xf>
    <xf numFmtId="179" fontId="7" fillId="2" borderId="16" xfId="0" applyNumberFormat="1" applyFont="1" applyFill="1" applyBorder="1" applyAlignment="1">
      <alignment horizontal="center" vertical="center"/>
    </xf>
    <xf numFmtId="179" fontId="7" fillId="2" borderId="15" xfId="0" applyNumberFormat="1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49" fontId="3" fillId="0" borderId="1" xfId="0" applyNumberFormat="1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176" fontId="0" fillId="0" borderId="0" xfId="0" applyNumberFormat="1" applyBorder="1" applyAlignment="1">
      <alignment horizontal="center" vertical="center"/>
    </xf>
  </cellXfs>
  <cellStyles count="1">
    <cellStyle name="標準" xfId="0" builtinId="0"/>
  </cellStyles>
  <dxfs count="80"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2F130-3743-43CD-A437-6EC447827ABE}">
  <dimension ref="B2:L29"/>
  <sheetViews>
    <sheetView workbookViewId="0">
      <selection activeCell="E7" sqref="E7:H7"/>
    </sheetView>
  </sheetViews>
  <sheetFormatPr defaultRowHeight="17.25" x14ac:dyDescent="0.15"/>
  <cols>
    <col min="1" max="2" width="9" style="6"/>
    <col min="3" max="3" width="3.5" style="6" bestFit="1" customWidth="1"/>
    <col min="4" max="16384" width="9" style="6"/>
  </cols>
  <sheetData>
    <row r="2" spans="2:12" x14ac:dyDescent="0.15">
      <c r="B2" s="4" t="s">
        <v>11</v>
      </c>
      <c r="C2" s="5">
        <f>B3-2018</f>
        <v>8</v>
      </c>
      <c r="D2" s="6" t="s">
        <v>13</v>
      </c>
      <c r="E2" s="6" t="s">
        <v>14</v>
      </c>
    </row>
    <row r="3" spans="2:12" hidden="1" x14ac:dyDescent="0.15">
      <c r="B3" s="29">
        <v>2026</v>
      </c>
      <c r="C3" s="6" t="s">
        <v>55</v>
      </c>
      <c r="L3" s="29"/>
    </row>
    <row r="4" spans="2:12" x14ac:dyDescent="0.15">
      <c r="D4" s="4"/>
      <c r="E4" s="4" t="str">
        <f>CONCATENATE("（",B2,DBCS(C2),"年")</f>
        <v>（令和８年</v>
      </c>
      <c r="F4" s="6" t="s">
        <v>56</v>
      </c>
    </row>
    <row r="7" spans="2:12" x14ac:dyDescent="0.15">
      <c r="B7" s="87" t="s">
        <v>12</v>
      </c>
      <c r="C7" s="87"/>
      <c r="D7" s="87"/>
      <c r="E7" s="88"/>
      <c r="F7" s="88"/>
      <c r="G7" s="88"/>
      <c r="H7" s="88"/>
    </row>
    <row r="10" spans="2:12" x14ac:dyDescent="0.15">
      <c r="B10" s="87" t="s">
        <v>8</v>
      </c>
      <c r="C10" s="87"/>
      <c r="D10" s="87"/>
      <c r="E10" s="88"/>
      <c r="F10" s="88"/>
      <c r="G10" s="88"/>
      <c r="H10" s="88"/>
    </row>
    <row r="13" spans="2:12" x14ac:dyDescent="0.15">
      <c r="B13" s="87" t="s">
        <v>9</v>
      </c>
      <c r="C13" s="87"/>
      <c r="D13" s="87"/>
      <c r="E13" s="88"/>
      <c r="F13" s="88"/>
      <c r="G13" s="88"/>
      <c r="H13" s="88"/>
    </row>
    <row r="16" spans="2:12" x14ac:dyDescent="0.15">
      <c r="B16" s="85" t="s">
        <v>10</v>
      </c>
      <c r="C16" s="85"/>
      <c r="D16" s="85"/>
      <c r="E16" s="86"/>
      <c r="F16" s="86"/>
      <c r="G16" s="86"/>
      <c r="H16" s="86"/>
    </row>
    <row r="19" spans="2:8" x14ac:dyDescent="0.15">
      <c r="B19" s="85" t="s">
        <v>15</v>
      </c>
      <c r="C19" s="85"/>
      <c r="D19" s="85"/>
      <c r="E19" s="86"/>
      <c r="F19" s="86"/>
      <c r="G19" s="86"/>
      <c r="H19" s="86"/>
    </row>
    <row r="23" spans="2:8" x14ac:dyDescent="0.15">
      <c r="B23" s="87" t="s">
        <v>16</v>
      </c>
      <c r="C23" s="87"/>
      <c r="D23" s="87"/>
      <c r="E23" s="8"/>
      <c r="F23" s="6" t="s">
        <v>20</v>
      </c>
    </row>
    <row r="26" spans="2:8" x14ac:dyDescent="0.15">
      <c r="E26" s="8"/>
      <c r="F26" s="6" t="s">
        <v>21</v>
      </c>
    </row>
    <row r="29" spans="2:8" x14ac:dyDescent="0.15">
      <c r="E29" s="8"/>
      <c r="F29" s="6" t="s">
        <v>22</v>
      </c>
    </row>
  </sheetData>
  <sheetProtection sheet="1" selectLockedCells="1"/>
  <mergeCells count="11">
    <mergeCell ref="B19:D19"/>
    <mergeCell ref="E19:H19"/>
    <mergeCell ref="B23:D23"/>
    <mergeCell ref="B7:D7"/>
    <mergeCell ref="B10:D10"/>
    <mergeCell ref="B13:D13"/>
    <mergeCell ref="B16:D16"/>
    <mergeCell ref="E7:H7"/>
    <mergeCell ref="E10:H10"/>
    <mergeCell ref="E13:H13"/>
    <mergeCell ref="E16:H16"/>
  </mergeCells>
  <phoneticPr fontId="1"/>
  <conditionalFormatting sqref="E23 E26 E29">
    <cfRule type="containsBlanks" dxfId="79" priority="1">
      <formula>LEN(TRIM(E23))=0</formula>
    </cfRule>
  </conditionalFormatting>
  <conditionalFormatting sqref="E7:H7 E10:H10 E13:H13 E16:H16 E19:H19">
    <cfRule type="containsBlanks" dxfId="78" priority="2">
      <formula>LEN(TRIM(E7))=0</formula>
    </cfRule>
  </conditionalFormatting>
  <dataValidations count="1">
    <dataValidation type="list" allowBlank="1" showInputMessage="1" showErrorMessage="1" sqref="E23 E26 E29" xr:uid="{E268A9EF-01AC-4960-A1C5-DCE143D1A3CB}">
      <formula1>"〇"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443FF-0A81-45B0-9E32-AECC2739AB47}">
  <dimension ref="B2:BC148"/>
  <sheetViews>
    <sheetView tabSelected="1" zoomScaleNormal="100" workbookViewId="0">
      <selection activeCell="E23" sqref="E23"/>
    </sheetView>
  </sheetViews>
  <sheetFormatPr defaultRowHeight="13.5" x14ac:dyDescent="0.15"/>
  <cols>
    <col min="4" max="4" width="6.875" customWidth="1"/>
    <col min="10" max="14" width="9" hidden="1" customWidth="1"/>
    <col min="15" max="15" width="10.5" hidden="1" customWidth="1"/>
    <col min="16" max="16" width="3.375" hidden="1" customWidth="1"/>
    <col min="17" max="17" width="9" hidden="1" customWidth="1"/>
    <col min="18" max="18" width="3.375" hidden="1" customWidth="1"/>
    <col min="19" max="20" width="9" hidden="1" customWidth="1"/>
    <col min="21" max="21" width="10.5" hidden="1" customWidth="1"/>
    <col min="22" max="22" width="3.375" hidden="1" customWidth="1"/>
    <col min="23" max="23" width="9" hidden="1" customWidth="1"/>
    <col min="24" max="24" width="3.375" hidden="1" customWidth="1"/>
    <col min="25" max="26" width="9" hidden="1" customWidth="1"/>
    <col min="27" max="27" width="10.5" hidden="1" customWidth="1"/>
    <col min="28" max="28" width="3.375" hidden="1" customWidth="1"/>
    <col min="29" max="29" width="9" hidden="1" customWidth="1"/>
    <col min="30" max="30" width="3.375" hidden="1" customWidth="1"/>
    <col min="31" max="32" width="9" hidden="1" customWidth="1"/>
    <col min="33" max="33" width="10.5" hidden="1" customWidth="1"/>
    <col min="34" max="34" width="3.375" hidden="1" customWidth="1"/>
    <col min="35" max="35" width="9" hidden="1" customWidth="1"/>
    <col min="36" max="36" width="3.375" hidden="1" customWidth="1"/>
    <col min="37" max="38" width="9" hidden="1" customWidth="1"/>
    <col min="39" max="39" width="10.5" hidden="1" customWidth="1"/>
    <col min="40" max="40" width="3.375" hidden="1" customWidth="1"/>
    <col min="41" max="41" width="9" hidden="1" customWidth="1"/>
    <col min="42" max="42" width="3.375" hidden="1" customWidth="1"/>
    <col min="43" max="44" width="9" hidden="1" customWidth="1"/>
    <col min="45" max="45" width="10.5" hidden="1" customWidth="1"/>
    <col min="46" max="46" width="3.375" hidden="1" customWidth="1"/>
    <col min="47" max="47" width="9" hidden="1" customWidth="1"/>
    <col min="48" max="48" width="3.375" hidden="1" customWidth="1"/>
    <col min="49" max="50" width="9" hidden="1" customWidth="1"/>
    <col min="51" max="52" width="9" customWidth="1"/>
    <col min="53" max="53" width="10.5" customWidth="1"/>
    <col min="54" max="55" width="9" customWidth="1"/>
  </cols>
  <sheetData>
    <row r="2" spans="2:55" ht="18.75" x14ac:dyDescent="0.15">
      <c r="B2" s="2" t="s">
        <v>6</v>
      </c>
      <c r="C2" s="84" t="str">
        <f>IF(団体情報!E7&lt;&gt;"",団体情報!E7,"")</f>
        <v/>
      </c>
      <c r="D2" s="84"/>
      <c r="E2" s="84"/>
      <c r="F2" s="84"/>
      <c r="G2" s="84"/>
      <c r="H2" s="84"/>
    </row>
    <row r="4" spans="2:55" ht="18.75" x14ac:dyDescent="0.15">
      <c r="B4" s="2" t="s">
        <v>7</v>
      </c>
      <c r="C4" s="84" t="s">
        <v>17</v>
      </c>
      <c r="D4" s="84"/>
      <c r="E4" s="84"/>
      <c r="F4" s="84"/>
      <c r="G4" s="84"/>
      <c r="H4" s="84"/>
    </row>
    <row r="6" spans="2:55" ht="14.25" thickBot="1" x14ac:dyDescent="0.2">
      <c r="C6" s="1" t="s">
        <v>23</v>
      </c>
      <c r="E6" s="1" t="s">
        <v>1</v>
      </c>
      <c r="F6" s="1"/>
      <c r="G6" s="1" t="s">
        <v>2</v>
      </c>
    </row>
    <row r="7" spans="2:55" x14ac:dyDescent="0.15">
      <c r="B7" s="13" t="s">
        <v>0</v>
      </c>
      <c r="C7" s="14"/>
      <c r="D7" s="15" t="str">
        <f>IF(C7&lt;&gt;"",DATE(団体情報!$B$3,LEFT(B$7,1),LEFT(C7,LEN(C7)-1)),"(　)")</f>
        <v>(　)</v>
      </c>
      <c r="E7" s="22"/>
      <c r="F7" s="16" t="s">
        <v>3</v>
      </c>
      <c r="G7" s="24"/>
      <c r="H7" s="1" t="str">
        <f t="shared" ref="H7:H21" si="0">IF(COUNTIFS(O$7:O$53,D7,Q$7:Q$53,"&lt;"&amp;G7,S$7:S$53,"&gt;"&amp;E7)&gt;0,"利用不可","")</f>
        <v/>
      </c>
      <c r="K7" s="1" t="s">
        <v>24</v>
      </c>
      <c r="L7" s="3">
        <v>0.35416666666666669</v>
      </c>
      <c r="M7" s="3"/>
      <c r="O7" s="10">
        <v>46117</v>
      </c>
      <c r="P7" s="7">
        <f>O7</f>
        <v>46117</v>
      </c>
      <c r="Q7" s="9">
        <v>0.70833333333333337</v>
      </c>
      <c r="R7" s="12" t="s">
        <v>3</v>
      </c>
      <c r="S7" s="9">
        <v>0.875</v>
      </c>
      <c r="U7" s="10">
        <v>46145</v>
      </c>
      <c r="V7" s="7">
        <f>U7</f>
        <v>46145</v>
      </c>
      <c r="W7" s="9">
        <v>0.70833333333333337</v>
      </c>
      <c r="X7" s="12" t="s">
        <v>3</v>
      </c>
      <c r="Y7" s="9">
        <v>0.875</v>
      </c>
      <c r="AA7" s="10">
        <v>46174</v>
      </c>
      <c r="AB7" s="7">
        <f t="shared" ref="AB7:AB29" si="1">AA7</f>
        <v>46174</v>
      </c>
      <c r="AC7" s="9">
        <v>0.35416666666666669</v>
      </c>
      <c r="AD7" s="12" t="s">
        <v>3</v>
      </c>
      <c r="AE7" s="9">
        <v>0.875</v>
      </c>
      <c r="AG7" s="10">
        <v>46208</v>
      </c>
      <c r="AH7" s="7">
        <f t="shared" ref="AH7:AH28" si="2">AG7</f>
        <v>46208</v>
      </c>
      <c r="AI7" s="9">
        <v>0.70833333333333337</v>
      </c>
      <c r="AJ7" s="12" t="s">
        <v>3</v>
      </c>
      <c r="AK7" s="9">
        <v>0.875</v>
      </c>
      <c r="AM7" s="10">
        <v>46236</v>
      </c>
      <c r="AN7" s="7">
        <f t="shared" ref="AN7:AN8" si="3">AM7</f>
        <v>46236</v>
      </c>
      <c r="AO7" s="9">
        <v>0.70833333333333337</v>
      </c>
      <c r="AP7" s="12" t="s">
        <v>3</v>
      </c>
      <c r="AQ7" s="9">
        <v>0.875</v>
      </c>
      <c r="AS7" s="10">
        <v>46271</v>
      </c>
      <c r="AT7" s="7">
        <f t="shared" ref="AT7:AT8" si="4">AS7</f>
        <v>46271</v>
      </c>
      <c r="AU7" s="9">
        <v>0.70833333333333337</v>
      </c>
      <c r="AV7" s="12" t="s">
        <v>3</v>
      </c>
      <c r="AW7" s="9">
        <v>0.875</v>
      </c>
      <c r="AY7" s="3" t="str">
        <f t="shared" ref="AY7:AY53" si="5">IF($BA7&lt;&gt;"",C$2,"")</f>
        <v/>
      </c>
      <c r="AZ7" s="3" t="str">
        <f t="shared" ref="AZ7:AZ53" si="6">IF($BA7&lt;&gt;"",C$4,"")</f>
        <v/>
      </c>
      <c r="BA7" s="30" t="str">
        <f>IF(団体情報!E$23="〇",IF($H7&lt;&gt;"","",IF(G7&lt;&gt;"",DATE(団体情報!$B$3,LEFT(B7,1),LEFT(C7,LEN(C7)-1)),"")),"")</f>
        <v/>
      </c>
      <c r="BB7" s="3" t="str">
        <f t="shared" ref="BB7:BB21" si="7">IF($BA7&lt;&gt;"",E7,"")</f>
        <v/>
      </c>
      <c r="BC7" s="3" t="str">
        <f t="shared" ref="BC7:BC21" si="8">IF($BA7&lt;&gt;"",G7,"")</f>
        <v/>
      </c>
    </row>
    <row r="8" spans="2:55" x14ac:dyDescent="0.15">
      <c r="B8" s="27" t="str">
        <f>IF(G7&lt;&gt;"",B7,"")</f>
        <v/>
      </c>
      <c r="C8" s="17"/>
      <c r="D8" s="18" t="str">
        <f>IF(C8&lt;&gt;"",DATE(団体情報!$B$3,LEFT(B$7,1),LEFT(C8,LEN(C8)-1)),"(　)")</f>
        <v>(　)</v>
      </c>
      <c r="E8" s="12"/>
      <c r="F8" s="1" t="s">
        <v>3</v>
      </c>
      <c r="G8" s="25"/>
      <c r="H8" s="1" t="str">
        <f t="shared" si="0"/>
        <v/>
      </c>
      <c r="K8" s="1" t="s">
        <v>25</v>
      </c>
      <c r="L8" s="3">
        <v>0.375</v>
      </c>
      <c r="M8" s="3">
        <v>0.375</v>
      </c>
      <c r="O8" s="10">
        <v>46118</v>
      </c>
      <c r="P8" s="7">
        <f t="shared" ref="P8:P16" si="9">O8</f>
        <v>46118</v>
      </c>
      <c r="Q8" s="9">
        <v>0.35416666666666669</v>
      </c>
      <c r="R8" s="12" t="s">
        <v>3</v>
      </c>
      <c r="S8" s="9">
        <v>0.875</v>
      </c>
      <c r="U8" s="10">
        <v>46146</v>
      </c>
      <c r="V8" s="7">
        <f t="shared" ref="V8:V27" si="10">U8</f>
        <v>46146</v>
      </c>
      <c r="W8" s="9">
        <v>0.70833333333333337</v>
      </c>
      <c r="X8" s="12" t="s">
        <v>3</v>
      </c>
      <c r="Y8" s="9">
        <v>0.875</v>
      </c>
      <c r="AA8" s="10">
        <v>46180</v>
      </c>
      <c r="AB8" s="7">
        <f t="shared" si="1"/>
        <v>46180</v>
      </c>
      <c r="AC8" s="9">
        <v>0.70833333333333337</v>
      </c>
      <c r="AD8" s="12" t="s">
        <v>3</v>
      </c>
      <c r="AE8" s="9">
        <v>0.875</v>
      </c>
      <c r="AG8" s="10">
        <v>46209</v>
      </c>
      <c r="AH8" s="7">
        <f t="shared" si="2"/>
        <v>46209</v>
      </c>
      <c r="AI8" s="9">
        <v>0.35416666666666669</v>
      </c>
      <c r="AJ8" s="12" t="s">
        <v>3</v>
      </c>
      <c r="AK8" s="9">
        <v>0.875</v>
      </c>
      <c r="AM8" s="10">
        <v>46237</v>
      </c>
      <c r="AN8" s="7">
        <f t="shared" si="3"/>
        <v>46237</v>
      </c>
      <c r="AO8" s="9">
        <v>0.35416666666666669</v>
      </c>
      <c r="AP8" s="12" t="s">
        <v>3</v>
      </c>
      <c r="AQ8" s="9">
        <v>0.875</v>
      </c>
      <c r="AS8" s="10">
        <v>46272</v>
      </c>
      <c r="AT8" s="7">
        <f t="shared" si="4"/>
        <v>46272</v>
      </c>
      <c r="AU8" s="9">
        <v>0.35416666666666669</v>
      </c>
      <c r="AV8" s="12" t="s">
        <v>3</v>
      </c>
      <c r="AW8" s="9">
        <v>0.875</v>
      </c>
      <c r="AY8" s="3" t="str">
        <f t="shared" si="5"/>
        <v/>
      </c>
      <c r="AZ8" s="3" t="str">
        <f t="shared" si="6"/>
        <v/>
      </c>
      <c r="BA8" s="30" t="str">
        <f>IF(団体情報!E$23="〇",IF($H8&lt;&gt;"","",IF(G8&lt;&gt;"",DATE(団体情報!$B$3,LEFT(B8,1),LEFT(C8,LEN(C8)-1)),"")),"")</f>
        <v/>
      </c>
      <c r="BB8" s="3" t="str">
        <f t="shared" si="7"/>
        <v/>
      </c>
      <c r="BC8" s="3" t="str">
        <f t="shared" si="8"/>
        <v/>
      </c>
    </row>
    <row r="9" spans="2:55" x14ac:dyDescent="0.15">
      <c r="B9" s="27" t="str">
        <f>IF(G8&lt;&gt;"",B8,"")</f>
        <v/>
      </c>
      <c r="C9" s="17"/>
      <c r="D9" s="18" t="str">
        <f>IF(C9&lt;&gt;"",DATE(団体情報!$B$3,LEFT(B$7,1),LEFT(C9,LEN(C9)-1)),"(　)")</f>
        <v>(　)</v>
      </c>
      <c r="E9" s="12"/>
      <c r="F9" s="1" t="s">
        <v>3</v>
      </c>
      <c r="G9" s="25"/>
      <c r="H9" s="1" t="str">
        <f t="shared" si="0"/>
        <v/>
      </c>
      <c r="K9" s="1" t="s">
        <v>26</v>
      </c>
      <c r="L9" s="3">
        <v>0.39583333333333331</v>
      </c>
      <c r="M9" s="3">
        <v>0.39583333333333331</v>
      </c>
      <c r="O9" s="10">
        <v>46124</v>
      </c>
      <c r="P9" s="7">
        <f t="shared" si="9"/>
        <v>46124</v>
      </c>
      <c r="Q9" s="9">
        <v>0.70833333333333337</v>
      </c>
      <c r="R9" s="12" t="s">
        <v>3</v>
      </c>
      <c r="S9" s="9">
        <v>0.875</v>
      </c>
      <c r="U9" s="10">
        <v>46147</v>
      </c>
      <c r="V9" s="7">
        <f t="shared" si="10"/>
        <v>46147</v>
      </c>
      <c r="W9" s="9">
        <v>0.70833333333333337</v>
      </c>
      <c r="X9" s="12" t="s">
        <v>3</v>
      </c>
      <c r="Y9" s="9">
        <v>0.875</v>
      </c>
      <c r="AA9" s="10">
        <v>46181</v>
      </c>
      <c r="AB9" s="7">
        <f t="shared" si="1"/>
        <v>46181</v>
      </c>
      <c r="AC9" s="9">
        <v>0.35416666666666669</v>
      </c>
      <c r="AD9" s="12" t="s">
        <v>3</v>
      </c>
      <c r="AE9" s="9">
        <v>0.875</v>
      </c>
      <c r="AG9" s="10">
        <v>46215</v>
      </c>
      <c r="AH9" s="7">
        <f t="shared" si="2"/>
        <v>46215</v>
      </c>
      <c r="AI9" s="9">
        <v>0.70833333333333337</v>
      </c>
      <c r="AJ9" s="12" t="s">
        <v>3</v>
      </c>
      <c r="AK9" s="9">
        <v>0.875</v>
      </c>
      <c r="AM9" s="10">
        <v>46243</v>
      </c>
      <c r="AN9" s="7">
        <f t="shared" ref="AN9:AN28" si="11">AM9</f>
        <v>46243</v>
      </c>
      <c r="AO9" s="9">
        <v>0.35416666666666669</v>
      </c>
      <c r="AP9" s="12" t="s">
        <v>3</v>
      </c>
      <c r="AQ9" s="9">
        <v>0.875</v>
      </c>
      <c r="AS9" s="10">
        <v>46278</v>
      </c>
      <c r="AT9" s="7">
        <f t="shared" ref="AT9:AT27" si="12">AS9</f>
        <v>46278</v>
      </c>
      <c r="AU9" s="9">
        <v>0.35416666666666669</v>
      </c>
      <c r="AV9" s="12" t="s">
        <v>3</v>
      </c>
      <c r="AW9" s="9">
        <v>0.875</v>
      </c>
      <c r="AY9" s="3" t="str">
        <f t="shared" si="5"/>
        <v/>
      </c>
      <c r="AZ9" s="3" t="str">
        <f t="shared" si="6"/>
        <v/>
      </c>
      <c r="BA9" s="30" t="str">
        <f>IF(団体情報!E$23="〇",IF($H9&lt;&gt;"","",IF(G9&lt;&gt;"",DATE(団体情報!$B$3,LEFT(B9,1),LEFT(C9,LEN(C9)-1)),"")),"")</f>
        <v/>
      </c>
      <c r="BB9" s="3" t="str">
        <f t="shared" si="7"/>
        <v/>
      </c>
      <c r="BC9" s="3" t="str">
        <f t="shared" si="8"/>
        <v/>
      </c>
    </row>
    <row r="10" spans="2:55" x14ac:dyDescent="0.15">
      <c r="B10" s="27" t="str">
        <f t="shared" ref="B10:B21" si="13">IF(G9&lt;&gt;"",B9,"")</f>
        <v/>
      </c>
      <c r="C10" s="17"/>
      <c r="D10" s="18" t="str">
        <f>IF(C10&lt;&gt;"",DATE(団体情報!$B$3,LEFT(B$7,1),LEFT(C10,LEN(C10)-1)),"(　)")</f>
        <v>(　)</v>
      </c>
      <c r="E10" s="12"/>
      <c r="F10" s="1" t="s">
        <v>3</v>
      </c>
      <c r="G10" s="25"/>
      <c r="H10" s="1" t="str">
        <f t="shared" si="0"/>
        <v/>
      </c>
      <c r="K10" s="1" t="s">
        <v>27</v>
      </c>
      <c r="L10" s="3">
        <v>0.41666666666666702</v>
      </c>
      <c r="M10" s="3">
        <v>0.41666666666666702</v>
      </c>
      <c r="O10" s="10">
        <v>46125</v>
      </c>
      <c r="P10" s="7">
        <f t="shared" si="9"/>
        <v>46125</v>
      </c>
      <c r="Q10" s="9">
        <v>0.35416666666666669</v>
      </c>
      <c r="R10" s="12" t="s">
        <v>3</v>
      </c>
      <c r="S10" s="9">
        <v>0.875</v>
      </c>
      <c r="U10" s="10">
        <v>46148</v>
      </c>
      <c r="V10" s="7">
        <f t="shared" si="10"/>
        <v>46148</v>
      </c>
      <c r="W10" s="9">
        <v>0.70833333333333337</v>
      </c>
      <c r="X10" s="12" t="s">
        <v>3</v>
      </c>
      <c r="Y10" s="9">
        <v>0.875</v>
      </c>
      <c r="AA10" s="10">
        <v>46187</v>
      </c>
      <c r="AB10" s="7">
        <f t="shared" si="1"/>
        <v>46187</v>
      </c>
      <c r="AC10" s="9">
        <v>0.70833333333333337</v>
      </c>
      <c r="AD10" s="12" t="s">
        <v>3</v>
      </c>
      <c r="AE10" s="9">
        <v>0.875</v>
      </c>
      <c r="AG10" s="10">
        <v>46216</v>
      </c>
      <c r="AH10" s="7">
        <f t="shared" si="2"/>
        <v>46216</v>
      </c>
      <c r="AI10" s="9">
        <v>0.35416666666666669</v>
      </c>
      <c r="AJ10" s="12" t="s">
        <v>3</v>
      </c>
      <c r="AK10" s="9">
        <v>0.875</v>
      </c>
      <c r="AM10" s="10">
        <v>46244</v>
      </c>
      <c r="AN10" s="7">
        <f t="shared" si="11"/>
        <v>46244</v>
      </c>
      <c r="AO10" s="9">
        <v>0.35416666666666669</v>
      </c>
      <c r="AP10" s="12" t="s">
        <v>3</v>
      </c>
      <c r="AQ10" s="9">
        <v>0.875</v>
      </c>
      <c r="AS10" s="10">
        <v>46279</v>
      </c>
      <c r="AT10" s="7">
        <f t="shared" si="12"/>
        <v>46279</v>
      </c>
      <c r="AU10" s="9">
        <v>0.35416666666666669</v>
      </c>
      <c r="AV10" s="12" t="s">
        <v>3</v>
      </c>
      <c r="AW10" s="9">
        <v>0.875</v>
      </c>
      <c r="AY10" s="3" t="str">
        <f t="shared" si="5"/>
        <v/>
      </c>
      <c r="AZ10" s="3" t="str">
        <f t="shared" si="6"/>
        <v/>
      </c>
      <c r="BA10" s="30" t="str">
        <f>IF(団体情報!E$23="〇",IF($H10&lt;&gt;"","",IF(G10&lt;&gt;"",DATE(団体情報!$B$3,LEFT(B10,1),LEFT(C10,LEN(C10)-1)),"")),"")</f>
        <v/>
      </c>
      <c r="BB10" s="3" t="str">
        <f t="shared" si="7"/>
        <v/>
      </c>
      <c r="BC10" s="3" t="str">
        <f t="shared" si="8"/>
        <v/>
      </c>
    </row>
    <row r="11" spans="2:55" x14ac:dyDescent="0.15">
      <c r="B11" s="27" t="str">
        <f t="shared" si="13"/>
        <v/>
      </c>
      <c r="C11" s="17"/>
      <c r="D11" s="18" t="str">
        <f>IF(C11&lt;&gt;"",DATE(団体情報!$B$3,LEFT(B$7,1),LEFT(C11,LEN(C11)-1)),"(　)")</f>
        <v>(　)</v>
      </c>
      <c r="E11" s="12"/>
      <c r="F11" s="1" t="s">
        <v>3</v>
      </c>
      <c r="G11" s="25"/>
      <c r="H11" s="1" t="str">
        <f t="shared" si="0"/>
        <v/>
      </c>
      <c r="K11" s="1" t="s">
        <v>28</v>
      </c>
      <c r="L11" s="3">
        <v>0.4375</v>
      </c>
      <c r="M11" s="3">
        <v>0.4375</v>
      </c>
      <c r="O11" s="10">
        <v>46131</v>
      </c>
      <c r="P11" s="7">
        <f t="shared" si="9"/>
        <v>46131</v>
      </c>
      <c r="Q11" s="9">
        <v>0.70833333333333337</v>
      </c>
      <c r="R11" s="12" t="s">
        <v>3</v>
      </c>
      <c r="S11" s="9">
        <v>0.875</v>
      </c>
      <c r="U11" s="10">
        <v>46149</v>
      </c>
      <c r="V11" s="7">
        <f t="shared" si="10"/>
        <v>46149</v>
      </c>
      <c r="W11" s="9">
        <v>0.35416666666666669</v>
      </c>
      <c r="X11" s="12" t="s">
        <v>3</v>
      </c>
      <c r="Y11" s="9">
        <v>0.875</v>
      </c>
      <c r="AA11" s="10">
        <v>46188</v>
      </c>
      <c r="AB11" s="7">
        <f t="shared" si="1"/>
        <v>46188</v>
      </c>
      <c r="AC11" s="9">
        <v>0.35416666666666669</v>
      </c>
      <c r="AD11" s="12" t="s">
        <v>3</v>
      </c>
      <c r="AE11" s="9">
        <v>0.875</v>
      </c>
      <c r="AG11" s="10">
        <v>46222</v>
      </c>
      <c r="AH11" s="7">
        <f t="shared" si="2"/>
        <v>46222</v>
      </c>
      <c r="AI11" s="9">
        <v>0.70833333333333337</v>
      </c>
      <c r="AJ11" s="12" t="s">
        <v>3</v>
      </c>
      <c r="AK11" s="9">
        <v>0.875</v>
      </c>
      <c r="AM11" s="10">
        <v>46245</v>
      </c>
      <c r="AN11" s="7">
        <f t="shared" si="11"/>
        <v>46245</v>
      </c>
      <c r="AO11" s="9">
        <v>0.35416666666666669</v>
      </c>
      <c r="AP11" s="12" t="s">
        <v>3</v>
      </c>
      <c r="AQ11" s="9">
        <v>0.875</v>
      </c>
      <c r="AS11" s="10">
        <v>46285</v>
      </c>
      <c r="AT11" s="7">
        <f t="shared" si="12"/>
        <v>46285</v>
      </c>
      <c r="AU11" s="9">
        <v>0.70833333333333337</v>
      </c>
      <c r="AV11" s="12" t="s">
        <v>3</v>
      </c>
      <c r="AW11" s="9">
        <v>0.875</v>
      </c>
      <c r="AY11" s="3" t="str">
        <f t="shared" si="5"/>
        <v/>
      </c>
      <c r="AZ11" s="3" t="str">
        <f t="shared" si="6"/>
        <v/>
      </c>
      <c r="BA11" s="30" t="str">
        <f>IF(団体情報!E$23="〇",IF($H11&lt;&gt;"","",IF(G11&lt;&gt;"",DATE(団体情報!$B$3,LEFT(B11,1),LEFT(C11,LEN(C11)-1)),"")),"")</f>
        <v/>
      </c>
      <c r="BB11" s="3" t="str">
        <f t="shared" si="7"/>
        <v/>
      </c>
      <c r="BC11" s="3" t="str">
        <f t="shared" si="8"/>
        <v/>
      </c>
    </row>
    <row r="12" spans="2:55" x14ac:dyDescent="0.15">
      <c r="B12" s="27" t="str">
        <f t="shared" si="13"/>
        <v/>
      </c>
      <c r="C12" s="17"/>
      <c r="D12" s="18" t="str">
        <f>IF(C12&lt;&gt;"",DATE(団体情報!$B$3,LEFT(B$7,1),LEFT(C12,LEN(C12)-1)),"(　)")</f>
        <v>(　)</v>
      </c>
      <c r="E12" s="12"/>
      <c r="F12" s="1" t="s">
        <v>3</v>
      </c>
      <c r="G12" s="25"/>
      <c r="H12" s="1" t="str">
        <f t="shared" si="0"/>
        <v/>
      </c>
      <c r="K12" s="1" t="s">
        <v>29</v>
      </c>
      <c r="L12" s="3">
        <v>0.45833333333333398</v>
      </c>
      <c r="M12" s="3">
        <v>0.45833333333333398</v>
      </c>
      <c r="O12" s="10">
        <v>46132</v>
      </c>
      <c r="P12" s="7">
        <f t="shared" si="9"/>
        <v>46132</v>
      </c>
      <c r="Q12" s="9">
        <v>0.35416666666666669</v>
      </c>
      <c r="R12" s="12" t="s">
        <v>3</v>
      </c>
      <c r="S12" s="9">
        <v>0.875</v>
      </c>
      <c r="U12" s="10">
        <v>46152</v>
      </c>
      <c r="V12" s="7">
        <f t="shared" si="10"/>
        <v>46152</v>
      </c>
      <c r="W12" s="9">
        <v>0.70833333333333337</v>
      </c>
      <c r="X12" s="12" t="s">
        <v>3</v>
      </c>
      <c r="Y12" s="9">
        <v>0.875</v>
      </c>
      <c r="AA12" s="10">
        <v>46194</v>
      </c>
      <c r="AB12" s="7">
        <f t="shared" si="1"/>
        <v>46194</v>
      </c>
      <c r="AC12" s="9">
        <v>0.70833333333333337</v>
      </c>
      <c r="AD12" s="12" t="s">
        <v>3</v>
      </c>
      <c r="AE12" s="9">
        <v>0.875</v>
      </c>
      <c r="AG12" s="10">
        <v>46223</v>
      </c>
      <c r="AH12" s="7">
        <f t="shared" si="2"/>
        <v>46223</v>
      </c>
      <c r="AI12" s="9">
        <v>0.70833333333333337</v>
      </c>
      <c r="AJ12" s="12" t="s">
        <v>3</v>
      </c>
      <c r="AK12" s="9">
        <v>0.875</v>
      </c>
      <c r="AM12" s="10">
        <v>46246</v>
      </c>
      <c r="AN12" s="7">
        <f t="shared" si="11"/>
        <v>46246</v>
      </c>
      <c r="AO12" s="9">
        <v>0.35416666666666669</v>
      </c>
      <c r="AP12" s="12" t="s">
        <v>3</v>
      </c>
      <c r="AQ12" s="9">
        <v>0.875</v>
      </c>
      <c r="AS12" s="10">
        <v>46286</v>
      </c>
      <c r="AT12" s="7">
        <f t="shared" si="12"/>
        <v>46286</v>
      </c>
      <c r="AU12" s="9">
        <v>0.70833333333333337</v>
      </c>
      <c r="AV12" s="12" t="s">
        <v>3</v>
      </c>
      <c r="AW12" s="9">
        <v>0.875</v>
      </c>
      <c r="AY12" s="3" t="str">
        <f t="shared" si="5"/>
        <v/>
      </c>
      <c r="AZ12" s="3" t="str">
        <f t="shared" si="6"/>
        <v/>
      </c>
      <c r="BA12" s="30" t="str">
        <f>IF(団体情報!E$23="〇",IF($H12&lt;&gt;"","",IF(G12&lt;&gt;"",DATE(団体情報!$B$3,LEFT(B12,1),LEFT(C12,LEN(C12)-1)),"")),"")</f>
        <v/>
      </c>
      <c r="BB12" s="3" t="str">
        <f t="shared" si="7"/>
        <v/>
      </c>
      <c r="BC12" s="3" t="str">
        <f t="shared" si="8"/>
        <v/>
      </c>
    </row>
    <row r="13" spans="2:55" x14ac:dyDescent="0.15">
      <c r="B13" s="27" t="str">
        <f t="shared" si="13"/>
        <v/>
      </c>
      <c r="C13" s="17"/>
      <c r="D13" s="18" t="str">
        <f>IF(C13&lt;&gt;"",DATE(団体情報!$B$3,LEFT(B$7,1),LEFT(C13,LEN(C13)-1)),"(　)")</f>
        <v>(　)</v>
      </c>
      <c r="E13" s="12"/>
      <c r="F13" s="1" t="s">
        <v>3</v>
      </c>
      <c r="G13" s="25"/>
      <c r="H13" s="1" t="str">
        <f t="shared" si="0"/>
        <v/>
      </c>
      <c r="K13" s="1" t="s">
        <v>30</v>
      </c>
      <c r="L13" s="3">
        <v>0.47916666666666702</v>
      </c>
      <c r="M13" s="3">
        <v>0.47916666666666702</v>
      </c>
      <c r="O13" s="10">
        <v>46138</v>
      </c>
      <c r="P13" s="7">
        <f t="shared" si="9"/>
        <v>46138</v>
      </c>
      <c r="Q13" s="9">
        <v>0.70833333333333337</v>
      </c>
      <c r="R13" s="12" t="s">
        <v>3</v>
      </c>
      <c r="S13" s="9">
        <v>0.875</v>
      </c>
      <c r="U13" s="10">
        <v>46153</v>
      </c>
      <c r="V13" s="7">
        <f t="shared" si="10"/>
        <v>46153</v>
      </c>
      <c r="W13" s="9">
        <v>0.35416666666666669</v>
      </c>
      <c r="X13" s="12" t="s">
        <v>3</v>
      </c>
      <c r="Y13" s="9">
        <v>0.875</v>
      </c>
      <c r="AA13" s="10">
        <v>46195</v>
      </c>
      <c r="AB13" s="7">
        <f t="shared" si="1"/>
        <v>46195</v>
      </c>
      <c r="AC13" s="9">
        <v>0.35416666666666669</v>
      </c>
      <c r="AD13" s="12" t="s">
        <v>3</v>
      </c>
      <c r="AE13" s="9">
        <v>0.875</v>
      </c>
      <c r="AG13" s="10">
        <v>46224</v>
      </c>
      <c r="AH13" s="7">
        <f t="shared" si="2"/>
        <v>46224</v>
      </c>
      <c r="AI13" s="9">
        <v>0.35416666666666669</v>
      </c>
      <c r="AJ13" s="12" t="s">
        <v>3</v>
      </c>
      <c r="AK13" s="9">
        <v>0.875</v>
      </c>
      <c r="AM13" s="10">
        <v>46250</v>
      </c>
      <c r="AN13" s="7">
        <f t="shared" si="11"/>
        <v>46250</v>
      </c>
      <c r="AO13" s="9">
        <v>0.35416666666666669</v>
      </c>
      <c r="AP13" s="12" t="s">
        <v>3</v>
      </c>
      <c r="AQ13" s="9">
        <v>0.875</v>
      </c>
      <c r="AS13" s="10">
        <v>46287</v>
      </c>
      <c r="AT13" s="7">
        <f t="shared" si="12"/>
        <v>46287</v>
      </c>
      <c r="AU13" s="9">
        <v>0.70833333333333337</v>
      </c>
      <c r="AV13" s="12" t="s">
        <v>3</v>
      </c>
      <c r="AW13" s="9">
        <v>0.875</v>
      </c>
      <c r="AY13" s="3" t="str">
        <f t="shared" si="5"/>
        <v/>
      </c>
      <c r="AZ13" s="3" t="str">
        <f t="shared" si="6"/>
        <v/>
      </c>
      <c r="BA13" s="30" t="str">
        <f>IF(団体情報!E$23="〇",IF($H13&lt;&gt;"","",IF(G13&lt;&gt;"",DATE(団体情報!$B$3,LEFT(B13,1),LEFT(C13,LEN(C13)-1)),"")),"")</f>
        <v/>
      </c>
      <c r="BB13" s="3" t="str">
        <f t="shared" si="7"/>
        <v/>
      </c>
      <c r="BC13" s="3" t="str">
        <f t="shared" si="8"/>
        <v/>
      </c>
    </row>
    <row r="14" spans="2:55" x14ac:dyDescent="0.15">
      <c r="B14" s="27" t="str">
        <f t="shared" si="13"/>
        <v/>
      </c>
      <c r="C14" s="17"/>
      <c r="D14" s="18" t="str">
        <f>IF(C14&lt;&gt;"",DATE(団体情報!$B$3,LEFT(B$7,1),LEFT(C14,LEN(C14)-1)),"(　)")</f>
        <v>(　)</v>
      </c>
      <c r="E14" s="12"/>
      <c r="F14" s="1" t="s">
        <v>3</v>
      </c>
      <c r="G14" s="25"/>
      <c r="H14" s="1" t="str">
        <f t="shared" si="0"/>
        <v/>
      </c>
      <c r="K14" s="1" t="s">
        <v>31</v>
      </c>
      <c r="L14" s="3"/>
      <c r="M14" s="3">
        <v>0.5</v>
      </c>
      <c r="O14" s="10">
        <v>46139</v>
      </c>
      <c r="P14" s="7">
        <f t="shared" si="9"/>
        <v>46139</v>
      </c>
      <c r="Q14" s="9">
        <v>0.35416666666666669</v>
      </c>
      <c r="R14" s="12" t="s">
        <v>3</v>
      </c>
      <c r="S14" s="9">
        <v>0.875</v>
      </c>
      <c r="U14" s="10">
        <v>46159</v>
      </c>
      <c r="V14" s="7">
        <f t="shared" si="10"/>
        <v>46159</v>
      </c>
      <c r="W14" s="9">
        <v>0.70833333333333337</v>
      </c>
      <c r="X14" s="12" t="s">
        <v>3</v>
      </c>
      <c r="Y14" s="9">
        <v>0.875</v>
      </c>
      <c r="AA14" s="10">
        <v>46201</v>
      </c>
      <c r="AB14" s="7">
        <f t="shared" si="1"/>
        <v>46201</v>
      </c>
      <c r="AC14" s="9">
        <v>0.70833333333333337</v>
      </c>
      <c r="AD14" s="12" t="s">
        <v>3</v>
      </c>
      <c r="AE14" s="9">
        <v>0.875</v>
      </c>
      <c r="AG14" s="10">
        <v>46229</v>
      </c>
      <c r="AH14" s="7">
        <f t="shared" si="2"/>
        <v>46229</v>
      </c>
      <c r="AI14" s="9">
        <v>0.70833333333333337</v>
      </c>
      <c r="AJ14" s="12" t="s">
        <v>3</v>
      </c>
      <c r="AK14" s="9">
        <v>0.875</v>
      </c>
      <c r="AM14" s="10">
        <v>46251</v>
      </c>
      <c r="AN14" s="7">
        <f t="shared" si="11"/>
        <v>46251</v>
      </c>
      <c r="AO14" s="9">
        <v>0.35416666666666669</v>
      </c>
      <c r="AP14" s="12" t="s">
        <v>3</v>
      </c>
      <c r="AQ14" s="9">
        <v>0.875</v>
      </c>
      <c r="AS14" s="10">
        <v>46288</v>
      </c>
      <c r="AT14" s="7">
        <f t="shared" si="12"/>
        <v>46288</v>
      </c>
      <c r="AU14" s="9">
        <v>0.70833333333333337</v>
      </c>
      <c r="AV14" s="12" t="s">
        <v>3</v>
      </c>
      <c r="AW14" s="9">
        <v>0.875</v>
      </c>
      <c r="AY14" s="3" t="str">
        <f t="shared" si="5"/>
        <v/>
      </c>
      <c r="AZ14" s="3" t="str">
        <f t="shared" si="6"/>
        <v/>
      </c>
      <c r="BA14" s="30" t="str">
        <f>IF(団体情報!E$23="〇",IF($H14&lt;&gt;"","",IF(G14&lt;&gt;"",DATE(団体情報!$B$3,LEFT(B14,1),LEFT(C14,LEN(C14)-1)),"")),"")</f>
        <v/>
      </c>
      <c r="BB14" s="3" t="str">
        <f t="shared" si="7"/>
        <v/>
      </c>
      <c r="BC14" s="3" t="str">
        <f t="shared" si="8"/>
        <v/>
      </c>
    </row>
    <row r="15" spans="2:55" x14ac:dyDescent="0.15">
      <c r="B15" s="27" t="str">
        <f t="shared" si="13"/>
        <v/>
      </c>
      <c r="C15" s="17"/>
      <c r="D15" s="18" t="str">
        <f>IF(C15&lt;&gt;"",DATE(団体情報!$B$3,LEFT(B$7,1),LEFT(C15,LEN(C15)-1)),"(　)")</f>
        <v>(　)</v>
      </c>
      <c r="E15" s="12"/>
      <c r="F15" s="1" t="s">
        <v>3</v>
      </c>
      <c r="G15" s="25"/>
      <c r="H15" s="1" t="str">
        <f t="shared" si="0"/>
        <v/>
      </c>
      <c r="K15" s="1" t="s">
        <v>32</v>
      </c>
      <c r="L15" s="3"/>
      <c r="M15" s="3"/>
      <c r="O15" s="10">
        <v>46141</v>
      </c>
      <c r="P15" s="7">
        <f t="shared" si="9"/>
        <v>46141</v>
      </c>
      <c r="Q15" s="9">
        <v>0.35416666666666669</v>
      </c>
      <c r="R15" s="12" t="s">
        <v>3</v>
      </c>
      <c r="S15" s="9">
        <v>0.875</v>
      </c>
      <c r="U15" s="10">
        <v>46160</v>
      </c>
      <c r="V15" s="7">
        <f t="shared" si="10"/>
        <v>46160</v>
      </c>
      <c r="W15" s="9">
        <v>0.35416666666666669</v>
      </c>
      <c r="X15" s="12" t="s">
        <v>3</v>
      </c>
      <c r="Y15" s="9">
        <v>0.875</v>
      </c>
      <c r="AA15" s="10">
        <v>46202</v>
      </c>
      <c r="AB15" s="7">
        <f t="shared" si="1"/>
        <v>46202</v>
      </c>
      <c r="AC15" s="9">
        <v>0.35416666666666669</v>
      </c>
      <c r="AD15" s="12" t="s">
        <v>3</v>
      </c>
      <c r="AE15" s="9">
        <v>0.875</v>
      </c>
      <c r="AG15" s="10">
        <v>46230</v>
      </c>
      <c r="AH15" s="7">
        <f t="shared" si="2"/>
        <v>46230</v>
      </c>
      <c r="AI15" s="9">
        <v>0.35416666666666669</v>
      </c>
      <c r="AJ15" s="12" t="s">
        <v>3</v>
      </c>
      <c r="AK15" s="9">
        <v>0.875</v>
      </c>
      <c r="AM15" s="10">
        <v>46257</v>
      </c>
      <c r="AN15" s="7">
        <f t="shared" si="11"/>
        <v>46257</v>
      </c>
      <c r="AO15" s="9">
        <v>0.70833333333333337</v>
      </c>
      <c r="AP15" s="12" t="s">
        <v>3</v>
      </c>
      <c r="AQ15" s="9">
        <v>0.875</v>
      </c>
      <c r="AS15" s="10">
        <v>46289</v>
      </c>
      <c r="AT15" s="7">
        <f t="shared" si="12"/>
        <v>46289</v>
      </c>
      <c r="AU15" s="9">
        <v>0.35416666666666669</v>
      </c>
      <c r="AV15" s="12" t="s">
        <v>3</v>
      </c>
      <c r="AW15" s="9">
        <v>0.875</v>
      </c>
      <c r="AY15" s="3" t="str">
        <f t="shared" si="5"/>
        <v/>
      </c>
      <c r="AZ15" s="3" t="str">
        <f t="shared" si="6"/>
        <v/>
      </c>
      <c r="BA15" s="30" t="str">
        <f>IF(団体情報!E$23="〇",IF($H15&lt;&gt;"","",IF(G15&lt;&gt;"",DATE(団体情報!$B$3,LEFT(B15,1),LEFT(C15,LEN(C15)-1)),"")),"")</f>
        <v/>
      </c>
      <c r="BB15" s="3" t="str">
        <f t="shared" si="7"/>
        <v/>
      </c>
      <c r="BC15" s="3" t="str">
        <f t="shared" si="8"/>
        <v/>
      </c>
    </row>
    <row r="16" spans="2:55" x14ac:dyDescent="0.15">
      <c r="B16" s="27" t="str">
        <f t="shared" si="13"/>
        <v/>
      </c>
      <c r="C16" s="17"/>
      <c r="D16" s="18" t="str">
        <f>IF(C16&lt;&gt;"",DATE(団体情報!$B$3,LEFT(B$7,1),LEFT(C16,LEN(C16)-1)),"(　)")</f>
        <v>(　)</v>
      </c>
      <c r="E16" s="12"/>
      <c r="F16" s="1" t="s">
        <v>3</v>
      </c>
      <c r="G16" s="25"/>
      <c r="H16" s="1" t="str">
        <f t="shared" si="0"/>
        <v/>
      </c>
      <c r="K16" s="1" t="s">
        <v>33</v>
      </c>
      <c r="L16" s="3">
        <v>0.54166666666666696</v>
      </c>
      <c r="M16" s="3"/>
      <c r="O16" s="10">
        <v>46142</v>
      </c>
      <c r="P16" s="7">
        <f t="shared" si="9"/>
        <v>46142</v>
      </c>
      <c r="Q16" s="9">
        <v>0.35416666666666669</v>
      </c>
      <c r="R16" s="12" t="s">
        <v>3</v>
      </c>
      <c r="S16" s="9">
        <v>0.875</v>
      </c>
      <c r="U16" s="10">
        <v>46166</v>
      </c>
      <c r="V16" s="7">
        <f t="shared" si="10"/>
        <v>46166</v>
      </c>
      <c r="W16" s="9">
        <v>0.70833333333333337</v>
      </c>
      <c r="X16" s="12" t="s">
        <v>3</v>
      </c>
      <c r="Y16" s="9">
        <v>0.875</v>
      </c>
      <c r="AA16" s="10">
        <v>46175</v>
      </c>
      <c r="AB16" s="7">
        <f t="shared" si="1"/>
        <v>46175</v>
      </c>
      <c r="AC16" s="9">
        <v>0.35416666666666669</v>
      </c>
      <c r="AD16" s="12" t="s">
        <v>3</v>
      </c>
      <c r="AE16" s="9">
        <v>0.5</v>
      </c>
      <c r="AG16" s="10">
        <v>46205</v>
      </c>
      <c r="AH16" s="7">
        <f t="shared" si="2"/>
        <v>46205</v>
      </c>
      <c r="AI16" s="9">
        <v>0.35416666666666669</v>
      </c>
      <c r="AJ16" s="12" t="s">
        <v>3</v>
      </c>
      <c r="AK16" s="9">
        <v>0.5</v>
      </c>
      <c r="AM16" s="10">
        <v>46258</v>
      </c>
      <c r="AN16" s="7">
        <f t="shared" si="11"/>
        <v>46258</v>
      </c>
      <c r="AO16" s="9">
        <v>0.35416666666666669</v>
      </c>
      <c r="AP16" s="12" t="s">
        <v>3</v>
      </c>
      <c r="AQ16" s="9">
        <v>0.875</v>
      </c>
      <c r="AS16" s="10">
        <v>46292</v>
      </c>
      <c r="AT16" s="7">
        <f t="shared" si="12"/>
        <v>46292</v>
      </c>
      <c r="AU16" s="9">
        <v>0.70833333333333337</v>
      </c>
      <c r="AV16" s="12" t="s">
        <v>3</v>
      </c>
      <c r="AW16" s="9">
        <v>0.875</v>
      </c>
      <c r="AY16" s="3" t="str">
        <f t="shared" si="5"/>
        <v/>
      </c>
      <c r="AZ16" s="3" t="str">
        <f t="shared" si="6"/>
        <v/>
      </c>
      <c r="BA16" s="30" t="str">
        <f>IF(団体情報!E$23="〇",IF($H16&lt;&gt;"","",IF(G16&lt;&gt;"",DATE(団体情報!$B$3,LEFT(B16,1),LEFT(C16,LEN(C16)-1)),"")),"")</f>
        <v/>
      </c>
      <c r="BB16" s="3" t="str">
        <f t="shared" si="7"/>
        <v/>
      </c>
      <c r="BC16" s="3" t="str">
        <f t="shared" si="8"/>
        <v/>
      </c>
    </row>
    <row r="17" spans="2:55" x14ac:dyDescent="0.15">
      <c r="B17" s="27" t="str">
        <f t="shared" si="13"/>
        <v/>
      </c>
      <c r="C17" s="17"/>
      <c r="D17" s="18" t="str">
        <f>IF(C17&lt;&gt;"",DATE(団体情報!$B$3,LEFT(B$7,1),LEFT(C17,LEN(C17)-1)),"(　)")</f>
        <v>(　)</v>
      </c>
      <c r="E17" s="12"/>
      <c r="F17" s="1" t="s">
        <v>3</v>
      </c>
      <c r="G17" s="25"/>
      <c r="H17" s="1" t="str">
        <f t="shared" si="0"/>
        <v/>
      </c>
      <c r="K17" s="1" t="s">
        <v>34</v>
      </c>
      <c r="L17" s="3">
        <v>0.5625</v>
      </c>
      <c r="M17" s="3">
        <v>0.5625</v>
      </c>
      <c r="O17" s="10"/>
      <c r="P17" s="3"/>
      <c r="Q17" s="9"/>
      <c r="R17" s="9"/>
      <c r="S17" s="11"/>
      <c r="U17" s="10">
        <v>46167</v>
      </c>
      <c r="V17" s="7">
        <f t="shared" si="10"/>
        <v>46167</v>
      </c>
      <c r="W17" s="9">
        <v>0.35416666666666669</v>
      </c>
      <c r="X17" s="12" t="s">
        <v>3</v>
      </c>
      <c r="Y17" s="9">
        <v>0.875</v>
      </c>
      <c r="AA17" s="10">
        <v>46177</v>
      </c>
      <c r="AB17" s="7">
        <f t="shared" si="1"/>
        <v>46177</v>
      </c>
      <c r="AC17" s="9">
        <v>0.35416666666666669</v>
      </c>
      <c r="AD17" s="12" t="s">
        <v>3</v>
      </c>
      <c r="AE17" s="9">
        <v>0.5</v>
      </c>
      <c r="AG17" s="10">
        <v>46206</v>
      </c>
      <c r="AH17" s="7">
        <f t="shared" si="2"/>
        <v>46206</v>
      </c>
      <c r="AI17" s="9">
        <v>0.35416666666666669</v>
      </c>
      <c r="AJ17" s="12" t="s">
        <v>3</v>
      </c>
      <c r="AK17" s="9">
        <v>0.5</v>
      </c>
      <c r="AM17" s="10">
        <v>46264</v>
      </c>
      <c r="AN17" s="7">
        <f t="shared" si="11"/>
        <v>46264</v>
      </c>
      <c r="AO17" s="9">
        <v>0.70833333333333337</v>
      </c>
      <c r="AP17" s="12" t="s">
        <v>3</v>
      </c>
      <c r="AQ17" s="9">
        <v>0.875</v>
      </c>
      <c r="AS17" s="10">
        <v>46293</v>
      </c>
      <c r="AT17" s="7">
        <f t="shared" si="12"/>
        <v>46293</v>
      </c>
      <c r="AU17" s="9">
        <v>0.35416666666666669</v>
      </c>
      <c r="AV17" s="12" t="s">
        <v>3</v>
      </c>
      <c r="AW17" s="9">
        <v>0.875</v>
      </c>
      <c r="AY17" s="3" t="str">
        <f t="shared" si="5"/>
        <v/>
      </c>
      <c r="AZ17" s="3" t="str">
        <f t="shared" si="6"/>
        <v/>
      </c>
      <c r="BA17" s="30" t="str">
        <f>IF(団体情報!E$23="〇",IF($H17&lt;&gt;"","",IF(G17&lt;&gt;"",DATE(団体情報!$B$3,LEFT(B17,1),LEFT(C17,LEN(C17)-1)),"")),"")</f>
        <v/>
      </c>
      <c r="BB17" s="3" t="str">
        <f t="shared" si="7"/>
        <v/>
      </c>
      <c r="BC17" s="3" t="str">
        <f t="shared" si="8"/>
        <v/>
      </c>
    </row>
    <row r="18" spans="2:55" x14ac:dyDescent="0.15">
      <c r="B18" s="27" t="str">
        <f t="shared" si="13"/>
        <v/>
      </c>
      <c r="C18" s="17"/>
      <c r="D18" s="18" t="str">
        <f>IF(C18&lt;&gt;"",DATE(団体情報!$B$3,LEFT(B$7,1),LEFT(C18,LEN(C18)-1)),"(　)")</f>
        <v>(　)</v>
      </c>
      <c r="E18" s="12"/>
      <c r="F18" s="1" t="s">
        <v>3</v>
      </c>
      <c r="G18" s="25"/>
      <c r="H18" s="1" t="str">
        <f t="shared" si="0"/>
        <v/>
      </c>
      <c r="K18" s="1" t="s">
        <v>35</v>
      </c>
      <c r="L18" s="3">
        <v>0.58333333333333304</v>
      </c>
      <c r="M18" s="3">
        <v>0.58333333333333304</v>
      </c>
      <c r="O18" s="10"/>
      <c r="P18" s="3"/>
      <c r="Q18" s="9"/>
      <c r="R18" s="9"/>
      <c r="S18" s="11"/>
      <c r="U18" s="10">
        <v>46173</v>
      </c>
      <c r="V18" s="7">
        <f t="shared" si="10"/>
        <v>46173</v>
      </c>
      <c r="W18" s="9">
        <v>0.70833333333333337</v>
      </c>
      <c r="X18" s="12" t="s">
        <v>3</v>
      </c>
      <c r="Y18" s="9">
        <v>0.875</v>
      </c>
      <c r="AA18" s="10">
        <v>46178</v>
      </c>
      <c r="AB18" s="7">
        <f t="shared" si="1"/>
        <v>46178</v>
      </c>
      <c r="AC18" s="9">
        <v>0.70833333333333337</v>
      </c>
      <c r="AD18" s="12" t="s">
        <v>3</v>
      </c>
      <c r="AE18" s="9">
        <v>0.875</v>
      </c>
      <c r="AG18" s="10">
        <v>46210</v>
      </c>
      <c r="AH18" s="7">
        <f t="shared" si="2"/>
        <v>46210</v>
      </c>
      <c r="AI18" s="9">
        <v>0.35416666666666669</v>
      </c>
      <c r="AJ18" s="12" t="s">
        <v>3</v>
      </c>
      <c r="AK18" s="9">
        <v>0.5</v>
      </c>
      <c r="AM18" s="10">
        <v>46265</v>
      </c>
      <c r="AN18" s="7">
        <f t="shared" si="11"/>
        <v>46265</v>
      </c>
      <c r="AO18" s="9">
        <v>0.35416666666666669</v>
      </c>
      <c r="AP18" s="12" t="s">
        <v>3</v>
      </c>
      <c r="AQ18" s="9">
        <v>0.875</v>
      </c>
      <c r="AS18" s="10">
        <v>46277</v>
      </c>
      <c r="AT18" s="7">
        <f t="shared" si="12"/>
        <v>46277</v>
      </c>
      <c r="AU18" s="9">
        <v>0.35416666666666669</v>
      </c>
      <c r="AV18" s="12" t="s">
        <v>3</v>
      </c>
      <c r="AW18" s="9">
        <v>0.875</v>
      </c>
      <c r="AY18" s="3" t="str">
        <f t="shared" si="5"/>
        <v/>
      </c>
      <c r="AZ18" s="3" t="str">
        <f t="shared" si="6"/>
        <v/>
      </c>
      <c r="BA18" s="30" t="str">
        <f>IF(団体情報!E$23="〇",IF($H18&lt;&gt;"","",IF(G18&lt;&gt;"",DATE(団体情報!$B$3,LEFT(B18,1),LEFT(C18,LEN(C18)-1)),"")),"")</f>
        <v/>
      </c>
      <c r="BB18" s="3" t="str">
        <f t="shared" si="7"/>
        <v/>
      </c>
      <c r="BC18" s="3" t="str">
        <f t="shared" si="8"/>
        <v/>
      </c>
    </row>
    <row r="19" spans="2:55" x14ac:dyDescent="0.15">
      <c r="B19" s="27" t="str">
        <f t="shared" si="13"/>
        <v/>
      </c>
      <c r="C19" s="17"/>
      <c r="D19" s="18" t="str">
        <f>IF(C19&lt;&gt;"",DATE(団体情報!$B$3,LEFT(B$7,1),LEFT(C19,LEN(C19)-1)),"(　)")</f>
        <v>(　)</v>
      </c>
      <c r="E19" s="12"/>
      <c r="F19" s="1" t="s">
        <v>3</v>
      </c>
      <c r="G19" s="25"/>
      <c r="H19" s="1" t="str">
        <f t="shared" si="0"/>
        <v/>
      </c>
      <c r="K19" s="1" t="s">
        <v>36</v>
      </c>
      <c r="L19" s="3">
        <v>0.60416666666666696</v>
      </c>
      <c r="M19" s="3">
        <v>0.60416666666666696</v>
      </c>
      <c r="O19" s="10"/>
      <c r="P19" s="3"/>
      <c r="Q19" s="9"/>
      <c r="R19" s="9"/>
      <c r="S19" s="11"/>
      <c r="U19" s="10">
        <v>46154</v>
      </c>
      <c r="V19" s="7">
        <f t="shared" si="10"/>
        <v>46154</v>
      </c>
      <c r="W19" s="9">
        <v>0.35416666666666669</v>
      </c>
      <c r="X19" s="12" t="s">
        <v>3</v>
      </c>
      <c r="Y19" s="9">
        <v>0.5</v>
      </c>
      <c r="AA19" s="10">
        <v>46182</v>
      </c>
      <c r="AB19" s="7">
        <f t="shared" si="1"/>
        <v>46182</v>
      </c>
      <c r="AC19" s="9">
        <v>0.35416666666666669</v>
      </c>
      <c r="AD19" s="12" t="s">
        <v>3</v>
      </c>
      <c r="AE19" s="9">
        <v>0.5</v>
      </c>
      <c r="AG19" s="10">
        <v>46212</v>
      </c>
      <c r="AH19" s="7">
        <f t="shared" si="2"/>
        <v>46212</v>
      </c>
      <c r="AI19" s="9">
        <v>0.35416666666666669</v>
      </c>
      <c r="AJ19" s="12" t="s">
        <v>3</v>
      </c>
      <c r="AK19" s="9">
        <v>0.5</v>
      </c>
      <c r="AM19" s="10">
        <v>46242</v>
      </c>
      <c r="AN19" s="7">
        <f t="shared" si="11"/>
        <v>46242</v>
      </c>
      <c r="AO19" s="9">
        <v>0.35416666666666669</v>
      </c>
      <c r="AP19" s="12" t="s">
        <v>3</v>
      </c>
      <c r="AQ19" s="9">
        <v>0.875</v>
      </c>
      <c r="AS19" s="10">
        <v>46266</v>
      </c>
      <c r="AT19" s="7">
        <f t="shared" si="12"/>
        <v>46266</v>
      </c>
      <c r="AU19" s="9">
        <v>0.35416666666666669</v>
      </c>
      <c r="AV19" s="12" t="s">
        <v>3</v>
      </c>
      <c r="AW19" s="9">
        <v>0.5</v>
      </c>
      <c r="AY19" s="3" t="str">
        <f t="shared" si="5"/>
        <v/>
      </c>
      <c r="AZ19" s="3" t="str">
        <f t="shared" si="6"/>
        <v/>
      </c>
      <c r="BA19" s="30" t="str">
        <f>IF(団体情報!E$23="〇",IF($H19&lt;&gt;"","",IF(G19&lt;&gt;"",DATE(団体情報!$B$3,LEFT(B19,1),LEFT(C19,LEN(C19)-1)),"")),"")</f>
        <v/>
      </c>
      <c r="BB19" s="3" t="str">
        <f t="shared" si="7"/>
        <v/>
      </c>
      <c r="BC19" s="3" t="str">
        <f t="shared" si="8"/>
        <v/>
      </c>
    </row>
    <row r="20" spans="2:55" x14ac:dyDescent="0.15">
      <c r="B20" s="27" t="str">
        <f t="shared" si="13"/>
        <v/>
      </c>
      <c r="C20" s="17"/>
      <c r="D20" s="18" t="str">
        <f>IF(C20&lt;&gt;"",DATE(団体情報!$B$3,LEFT(B$7,1),LEFT(C20,LEN(C20)-1)),"(　)")</f>
        <v>(　)</v>
      </c>
      <c r="E20" s="12"/>
      <c r="F20" s="1" t="s">
        <v>3</v>
      </c>
      <c r="G20" s="25"/>
      <c r="H20" s="1" t="str">
        <f t="shared" si="0"/>
        <v/>
      </c>
      <c r="K20" s="1" t="s">
        <v>37</v>
      </c>
      <c r="L20" s="3">
        <v>0.625</v>
      </c>
      <c r="M20" s="3">
        <v>0.625</v>
      </c>
      <c r="O20" s="10"/>
      <c r="P20" s="3"/>
      <c r="Q20" s="9"/>
      <c r="R20" s="9"/>
      <c r="S20" s="11"/>
      <c r="U20" s="10">
        <v>46156</v>
      </c>
      <c r="V20" s="7">
        <f t="shared" si="10"/>
        <v>46156</v>
      </c>
      <c r="W20" s="9">
        <v>0.35416666666666669</v>
      </c>
      <c r="X20" s="12" t="s">
        <v>3</v>
      </c>
      <c r="Y20" s="9">
        <v>0.5</v>
      </c>
      <c r="AA20" s="10">
        <v>46184</v>
      </c>
      <c r="AB20" s="7">
        <f t="shared" si="1"/>
        <v>46184</v>
      </c>
      <c r="AC20" s="9">
        <v>0.35416666666666669</v>
      </c>
      <c r="AD20" s="12" t="s">
        <v>3</v>
      </c>
      <c r="AE20" s="9">
        <v>0.5</v>
      </c>
      <c r="AG20" s="10">
        <v>46213</v>
      </c>
      <c r="AH20" s="7">
        <f t="shared" si="2"/>
        <v>46213</v>
      </c>
      <c r="AI20" s="9">
        <v>0.35416666666666669</v>
      </c>
      <c r="AJ20" s="12" t="s">
        <v>3</v>
      </c>
      <c r="AK20" s="9">
        <v>0.5</v>
      </c>
      <c r="AM20" s="10">
        <v>46238</v>
      </c>
      <c r="AN20" s="7">
        <f t="shared" si="11"/>
        <v>46238</v>
      </c>
      <c r="AO20" s="9">
        <v>0.35416666666666669</v>
      </c>
      <c r="AP20" s="12" t="s">
        <v>3</v>
      </c>
      <c r="AQ20" s="9">
        <v>0.5</v>
      </c>
      <c r="AS20" s="10">
        <v>46268</v>
      </c>
      <c r="AT20" s="7">
        <f t="shared" si="12"/>
        <v>46268</v>
      </c>
      <c r="AU20" s="9">
        <v>0.35416666666666669</v>
      </c>
      <c r="AV20" s="12" t="s">
        <v>3</v>
      </c>
      <c r="AW20" s="9">
        <v>0.5</v>
      </c>
      <c r="AY20" s="3" t="str">
        <f t="shared" si="5"/>
        <v/>
      </c>
      <c r="AZ20" s="3" t="str">
        <f t="shared" si="6"/>
        <v/>
      </c>
      <c r="BA20" s="30" t="str">
        <f>IF(団体情報!E$23="〇",IF($H20&lt;&gt;"","",IF(G20&lt;&gt;"",DATE(団体情報!$B$3,LEFT(B20,1),LEFT(C20,LEN(C20)-1)),"")),"")</f>
        <v/>
      </c>
      <c r="BB20" s="3" t="str">
        <f t="shared" si="7"/>
        <v/>
      </c>
      <c r="BC20" s="3" t="str">
        <f t="shared" si="8"/>
        <v/>
      </c>
    </row>
    <row r="21" spans="2:55" ht="14.25" thickBot="1" x14ac:dyDescent="0.2">
      <c r="B21" s="28" t="str">
        <f t="shared" si="13"/>
        <v/>
      </c>
      <c r="C21" s="19"/>
      <c r="D21" s="20" t="str">
        <f>IF(C21&lt;&gt;"",DATE(団体情報!$B$3,LEFT(B$7,1),LEFT(C21,LEN(C21)-1)),"(　)")</f>
        <v>(　)</v>
      </c>
      <c r="E21" s="23"/>
      <c r="F21" s="21" t="s">
        <v>3</v>
      </c>
      <c r="G21" s="26"/>
      <c r="H21" s="1" t="str">
        <f t="shared" si="0"/>
        <v/>
      </c>
      <c r="K21" s="1" t="s">
        <v>38</v>
      </c>
      <c r="L21" s="3">
        <v>0.64583333333333304</v>
      </c>
      <c r="M21" s="3">
        <v>0.64583333333333304</v>
      </c>
      <c r="O21" s="10"/>
      <c r="P21" s="3"/>
      <c r="Q21" s="9"/>
      <c r="R21" s="9"/>
      <c r="S21" s="11"/>
      <c r="U21" s="10">
        <v>46157</v>
      </c>
      <c r="V21" s="7">
        <f t="shared" si="10"/>
        <v>46157</v>
      </c>
      <c r="W21" s="9">
        <v>0.70833333333333337</v>
      </c>
      <c r="X21" s="12" t="s">
        <v>3</v>
      </c>
      <c r="Y21" s="9">
        <v>0.875</v>
      </c>
      <c r="AA21" s="10">
        <v>46185</v>
      </c>
      <c r="AB21" s="7">
        <f t="shared" si="1"/>
        <v>46185</v>
      </c>
      <c r="AC21" s="9">
        <v>0.70833333333333337</v>
      </c>
      <c r="AD21" s="12" t="s">
        <v>3</v>
      </c>
      <c r="AE21" s="9">
        <v>0.875</v>
      </c>
      <c r="AG21" s="10">
        <v>46217</v>
      </c>
      <c r="AH21" s="7">
        <f t="shared" si="2"/>
        <v>46217</v>
      </c>
      <c r="AI21" s="9">
        <v>0.35416666666666669</v>
      </c>
      <c r="AJ21" s="12" t="s">
        <v>3</v>
      </c>
      <c r="AK21" s="9">
        <v>0.5</v>
      </c>
      <c r="AM21" s="10">
        <v>46240</v>
      </c>
      <c r="AN21" s="7">
        <f t="shared" si="11"/>
        <v>46240</v>
      </c>
      <c r="AO21" s="9">
        <v>0.35416666666666669</v>
      </c>
      <c r="AP21" s="12" t="s">
        <v>3</v>
      </c>
      <c r="AQ21" s="9">
        <v>0.5</v>
      </c>
      <c r="AS21" s="10">
        <v>46269</v>
      </c>
      <c r="AT21" s="7">
        <f t="shared" si="12"/>
        <v>46269</v>
      </c>
      <c r="AU21" s="9">
        <v>0.35416666666666669</v>
      </c>
      <c r="AV21" s="12" t="s">
        <v>3</v>
      </c>
      <c r="AW21" s="9">
        <v>0.5</v>
      </c>
      <c r="AY21" s="3" t="str">
        <f t="shared" si="5"/>
        <v/>
      </c>
      <c r="AZ21" s="3" t="str">
        <f t="shared" si="6"/>
        <v/>
      </c>
      <c r="BA21" s="30" t="str">
        <f>IF(団体情報!E$23="〇",IF($H21&lt;&gt;"","",IF(G21&lt;&gt;"",DATE(団体情報!$B$3,LEFT(B21,1),LEFT(C21,LEN(C21)-1)),"")),"")</f>
        <v/>
      </c>
      <c r="BB21" s="3" t="str">
        <f t="shared" si="7"/>
        <v/>
      </c>
      <c r="BC21" s="3" t="str">
        <f t="shared" si="8"/>
        <v/>
      </c>
    </row>
    <row r="22" spans="2:55" ht="14.25" thickBot="1" x14ac:dyDescent="0.2">
      <c r="K22" s="1" t="s">
        <v>39</v>
      </c>
      <c r="L22" s="3">
        <v>0.66666666666666696</v>
      </c>
      <c r="M22" s="3">
        <v>0.66666666666666696</v>
      </c>
      <c r="O22" s="9"/>
      <c r="P22" s="3"/>
      <c r="Q22" s="9"/>
      <c r="R22" s="9"/>
      <c r="S22" s="11"/>
      <c r="U22" s="10">
        <v>46161</v>
      </c>
      <c r="V22" s="7">
        <f t="shared" si="10"/>
        <v>46161</v>
      </c>
      <c r="W22" s="9">
        <v>0.35416666666666669</v>
      </c>
      <c r="X22" s="12" t="s">
        <v>3</v>
      </c>
      <c r="Y22" s="9">
        <v>0.5</v>
      </c>
      <c r="AA22" s="31">
        <v>46186</v>
      </c>
      <c r="AB22" s="7">
        <f t="shared" si="1"/>
        <v>46186</v>
      </c>
      <c r="AC22" s="9">
        <v>0.35416666666666669</v>
      </c>
      <c r="AD22" s="12" t="s">
        <v>3</v>
      </c>
      <c r="AE22" s="9">
        <v>0.54166666666666663</v>
      </c>
      <c r="AG22" s="31">
        <v>46219</v>
      </c>
      <c r="AH22" s="7">
        <f t="shared" si="2"/>
        <v>46219</v>
      </c>
      <c r="AI22" s="9">
        <v>0.35416666666666669</v>
      </c>
      <c r="AJ22" s="12" t="s">
        <v>3</v>
      </c>
      <c r="AK22" s="9">
        <v>0.5</v>
      </c>
      <c r="AM22" s="31">
        <v>46241</v>
      </c>
      <c r="AN22" s="7">
        <f t="shared" si="11"/>
        <v>46241</v>
      </c>
      <c r="AO22" s="9">
        <v>0.35416666666666669</v>
      </c>
      <c r="AP22" s="12" t="s">
        <v>3</v>
      </c>
      <c r="AQ22" s="9">
        <v>0.5</v>
      </c>
      <c r="AS22" s="31">
        <v>46273</v>
      </c>
      <c r="AT22" s="7">
        <f t="shared" si="12"/>
        <v>46273</v>
      </c>
      <c r="AU22" s="9">
        <v>0.35416666666666669</v>
      </c>
      <c r="AV22" s="12" t="s">
        <v>3</v>
      </c>
      <c r="AW22" s="9">
        <v>0.5</v>
      </c>
      <c r="AY22" s="3" t="str">
        <f t="shared" si="5"/>
        <v/>
      </c>
      <c r="AZ22" s="3" t="str">
        <f t="shared" si="6"/>
        <v/>
      </c>
      <c r="BA22" s="30"/>
      <c r="BB22" s="3"/>
      <c r="BC22" s="3"/>
    </row>
    <row r="23" spans="2:55" x14ac:dyDescent="0.15">
      <c r="B23" s="13" t="s">
        <v>4</v>
      </c>
      <c r="C23" s="14"/>
      <c r="D23" s="15" t="str">
        <f>IF(C23&lt;&gt;"",DATE(団体情報!$B$3,LEFT(B$23,1),LEFT(C23,LEN(C23)-1)),"(　)")</f>
        <v>(　)</v>
      </c>
      <c r="E23" s="22"/>
      <c r="F23" s="16" t="s">
        <v>3</v>
      </c>
      <c r="G23" s="24"/>
      <c r="H23" s="1" t="str">
        <f t="shared" ref="H23:H37" si="14">IF(COUNTIFS(U$7:U$52,D23,W$7:W$52,"&lt;"&amp;G23,Y$7:Y$52,"&gt;"&amp;E23)&gt;0,"利用不可","")</f>
        <v/>
      </c>
      <c r="K23" s="1" t="s">
        <v>40</v>
      </c>
      <c r="L23" s="3">
        <v>0.6875</v>
      </c>
      <c r="M23" s="3">
        <v>0.6875</v>
      </c>
      <c r="O23" s="10"/>
      <c r="P23" s="7"/>
      <c r="Q23" s="9"/>
      <c r="R23" s="12"/>
      <c r="S23" s="9"/>
      <c r="U23" s="10">
        <v>46163</v>
      </c>
      <c r="V23" s="7">
        <f t="shared" si="10"/>
        <v>46163</v>
      </c>
      <c r="W23" s="9">
        <v>0.35416666666666669</v>
      </c>
      <c r="X23" s="12" t="s">
        <v>3</v>
      </c>
      <c r="Y23" s="9">
        <v>0.5</v>
      </c>
      <c r="AA23" s="31">
        <v>46189</v>
      </c>
      <c r="AB23" s="7">
        <f t="shared" si="1"/>
        <v>46189</v>
      </c>
      <c r="AC23" s="9">
        <v>0.35416666666666669</v>
      </c>
      <c r="AD23" s="12" t="s">
        <v>3</v>
      </c>
      <c r="AE23" s="9">
        <v>0.5</v>
      </c>
      <c r="AG23" s="31">
        <v>46220</v>
      </c>
      <c r="AH23" s="7">
        <f t="shared" si="2"/>
        <v>46220</v>
      </c>
      <c r="AI23" s="9">
        <v>0.35416666666666669</v>
      </c>
      <c r="AJ23" s="12" t="s">
        <v>3</v>
      </c>
      <c r="AK23" s="9">
        <v>0.5</v>
      </c>
      <c r="AM23" s="31">
        <v>46252</v>
      </c>
      <c r="AN23" s="7">
        <f t="shared" si="11"/>
        <v>46252</v>
      </c>
      <c r="AO23" s="9">
        <v>0.35416666666666669</v>
      </c>
      <c r="AP23" s="12" t="s">
        <v>3</v>
      </c>
      <c r="AQ23" s="9">
        <v>0.5</v>
      </c>
      <c r="AS23" s="31">
        <v>46275</v>
      </c>
      <c r="AT23" s="7">
        <f t="shared" si="12"/>
        <v>46275</v>
      </c>
      <c r="AU23" s="9">
        <v>0.35416666666666669</v>
      </c>
      <c r="AV23" s="12" t="s">
        <v>3</v>
      </c>
      <c r="AW23" s="9">
        <v>0.5</v>
      </c>
      <c r="AY23" s="3" t="str">
        <f t="shared" si="5"/>
        <v/>
      </c>
      <c r="AZ23" s="3" t="str">
        <f t="shared" si="6"/>
        <v/>
      </c>
      <c r="BA23" s="30" t="str">
        <f>IF(団体情報!E$23="〇",IF($H23&lt;&gt;"","",IF(G23&lt;&gt;"",DATE(団体情報!$B$3,LEFT(B23,1),LEFT(C23,LEN(C23)-1)),"")),"")</f>
        <v/>
      </c>
      <c r="BB23" s="3" t="str">
        <f t="shared" ref="BB23:BB37" si="15">IF($BA23&lt;&gt;"",E23,"")</f>
        <v/>
      </c>
      <c r="BC23" s="3" t="str">
        <f t="shared" ref="BC23:BC37" si="16">IF($BA23&lt;&gt;"",G23,"")</f>
        <v/>
      </c>
    </row>
    <row r="24" spans="2:55" x14ac:dyDescent="0.15">
      <c r="B24" s="27" t="str">
        <f t="shared" ref="B24:B37" si="17">IF(G23&lt;&gt;"",B23,"")</f>
        <v/>
      </c>
      <c r="C24" s="17"/>
      <c r="D24" s="89" t="str">
        <f>IF(C24&lt;&gt;"",DATE(団体情報!$B$3,LEFT(B$23,1),LEFT(C24,LEN(C24)-1)),"(　)")</f>
        <v>(　)</v>
      </c>
      <c r="E24" s="12"/>
      <c r="F24" s="1" t="s">
        <v>3</v>
      </c>
      <c r="G24" s="25"/>
      <c r="H24" s="1" t="str">
        <f t="shared" si="14"/>
        <v/>
      </c>
      <c r="K24" s="1" t="s">
        <v>41</v>
      </c>
      <c r="L24" s="3"/>
      <c r="M24" s="3">
        <v>0.70833333333333304</v>
      </c>
      <c r="O24" s="10"/>
      <c r="P24" s="7"/>
      <c r="Q24" s="9"/>
      <c r="R24" s="12"/>
      <c r="S24" s="9"/>
      <c r="U24" s="10">
        <v>46164</v>
      </c>
      <c r="V24" s="7">
        <f t="shared" si="10"/>
        <v>46164</v>
      </c>
      <c r="W24" s="9">
        <v>0.70833333333333337</v>
      </c>
      <c r="X24" s="12" t="s">
        <v>3</v>
      </c>
      <c r="Y24" s="9">
        <v>0.875</v>
      </c>
      <c r="AA24" s="31">
        <v>46191</v>
      </c>
      <c r="AB24" s="7">
        <f t="shared" si="1"/>
        <v>46191</v>
      </c>
      <c r="AC24" s="9">
        <v>0.35416666666666669</v>
      </c>
      <c r="AD24" s="12" t="s">
        <v>3</v>
      </c>
      <c r="AE24" s="9">
        <v>0.5</v>
      </c>
      <c r="AG24" s="31">
        <v>46226</v>
      </c>
      <c r="AH24" s="7">
        <f t="shared" si="2"/>
        <v>46226</v>
      </c>
      <c r="AI24" s="9">
        <v>0.35416666666666669</v>
      </c>
      <c r="AJ24" s="12" t="s">
        <v>3</v>
      </c>
      <c r="AK24" s="9">
        <v>0.5</v>
      </c>
      <c r="AM24" s="31">
        <v>46254</v>
      </c>
      <c r="AN24" s="7">
        <f t="shared" si="11"/>
        <v>46254</v>
      </c>
      <c r="AO24" s="9">
        <v>0.35416666666666669</v>
      </c>
      <c r="AP24" s="12" t="s">
        <v>3</v>
      </c>
      <c r="AQ24" s="9">
        <v>0.5</v>
      </c>
      <c r="AS24" s="31">
        <v>46276</v>
      </c>
      <c r="AT24" s="7">
        <f t="shared" si="12"/>
        <v>46276</v>
      </c>
      <c r="AU24" s="9">
        <v>0.35416666666666669</v>
      </c>
      <c r="AV24" s="12" t="s">
        <v>3</v>
      </c>
      <c r="AW24" s="9">
        <v>0.5</v>
      </c>
      <c r="AY24" s="3" t="str">
        <f t="shared" si="5"/>
        <v/>
      </c>
      <c r="AZ24" s="3" t="str">
        <f t="shared" si="6"/>
        <v/>
      </c>
      <c r="BA24" s="30" t="str">
        <f>IF(団体情報!E$23="〇",IF($H24&lt;&gt;"","",IF(G24&lt;&gt;"",DATE(団体情報!$B$3,LEFT(B24,1),LEFT(C24,LEN(C24)-1)),"")),"")</f>
        <v/>
      </c>
      <c r="BB24" s="3" t="str">
        <f t="shared" si="15"/>
        <v/>
      </c>
      <c r="BC24" s="3" t="str">
        <f t="shared" si="16"/>
        <v/>
      </c>
    </row>
    <row r="25" spans="2:55" x14ac:dyDescent="0.15">
      <c r="B25" s="27" t="str">
        <f t="shared" si="17"/>
        <v/>
      </c>
      <c r="C25" s="17"/>
      <c r="D25" s="89" t="str">
        <f>IF(C25&lt;&gt;"",DATE(団体情報!$B$3,LEFT(B$23,1),LEFT(C25,LEN(C25)-1)),"(　)")</f>
        <v>(　)</v>
      </c>
      <c r="E25" s="12"/>
      <c r="F25" s="1" t="s">
        <v>3</v>
      </c>
      <c r="G25" s="25"/>
      <c r="H25" s="1" t="str">
        <f t="shared" si="14"/>
        <v/>
      </c>
      <c r="K25" s="1" t="s">
        <v>42</v>
      </c>
      <c r="L25" s="3"/>
      <c r="M25" s="3"/>
      <c r="O25" s="10"/>
      <c r="P25" s="7"/>
      <c r="Q25" s="9"/>
      <c r="R25" s="12"/>
      <c r="S25" s="9"/>
      <c r="U25" s="10">
        <v>46168</v>
      </c>
      <c r="V25" s="7">
        <f t="shared" si="10"/>
        <v>46168</v>
      </c>
      <c r="W25" s="9">
        <v>0.35416666666666669</v>
      </c>
      <c r="X25" s="12" t="s">
        <v>3</v>
      </c>
      <c r="Y25" s="9">
        <v>0.5</v>
      </c>
      <c r="AA25" s="31">
        <v>46192</v>
      </c>
      <c r="AB25" s="7">
        <f t="shared" si="1"/>
        <v>46192</v>
      </c>
      <c r="AC25" s="9">
        <v>0.70833333333333337</v>
      </c>
      <c r="AD25" s="12" t="s">
        <v>3</v>
      </c>
      <c r="AE25" s="9">
        <v>0.875</v>
      </c>
      <c r="AG25" s="31">
        <v>46227</v>
      </c>
      <c r="AH25" s="7">
        <f t="shared" si="2"/>
        <v>46227</v>
      </c>
      <c r="AI25" s="9">
        <v>0.35416666666666669</v>
      </c>
      <c r="AJ25" s="12" t="s">
        <v>3</v>
      </c>
      <c r="AK25" s="9">
        <v>0.5</v>
      </c>
      <c r="AM25" s="31">
        <v>46255</v>
      </c>
      <c r="AN25" s="7">
        <f t="shared" si="11"/>
        <v>46255</v>
      </c>
      <c r="AO25" s="9">
        <v>0.35416666666666669</v>
      </c>
      <c r="AP25" s="12" t="s">
        <v>3</v>
      </c>
      <c r="AQ25" s="9">
        <v>0.5</v>
      </c>
      <c r="AS25" s="31">
        <v>46280</v>
      </c>
      <c r="AT25" s="7">
        <f t="shared" si="12"/>
        <v>46280</v>
      </c>
      <c r="AU25" s="9">
        <v>0.35416666666666669</v>
      </c>
      <c r="AV25" s="12" t="s">
        <v>3</v>
      </c>
      <c r="AW25" s="9">
        <v>0.5</v>
      </c>
      <c r="AY25" s="3" t="str">
        <f t="shared" si="5"/>
        <v/>
      </c>
      <c r="AZ25" s="3" t="str">
        <f t="shared" si="6"/>
        <v/>
      </c>
      <c r="BA25" s="30" t="str">
        <f>IF(団体情報!E$23="〇",IF($H25&lt;&gt;"","",IF(G25&lt;&gt;"",DATE(団体情報!$B$3,LEFT(B25,1),LEFT(C25,LEN(C25)-1)),"")),"")</f>
        <v/>
      </c>
      <c r="BB25" s="3" t="str">
        <f t="shared" si="15"/>
        <v/>
      </c>
      <c r="BC25" s="3" t="str">
        <f t="shared" si="16"/>
        <v/>
      </c>
    </row>
    <row r="26" spans="2:55" x14ac:dyDescent="0.15">
      <c r="B26" s="27" t="str">
        <f t="shared" si="17"/>
        <v/>
      </c>
      <c r="C26" s="17"/>
      <c r="D26" s="89" t="str">
        <f>IF(C26&lt;&gt;"",DATE(団体情報!$B$3,LEFT(B$23,1),LEFT(C26,LEN(C26)-1)),"(　)")</f>
        <v>(　)</v>
      </c>
      <c r="E26" s="12"/>
      <c r="F26" s="1" t="s">
        <v>3</v>
      </c>
      <c r="G26" s="25"/>
      <c r="H26" s="1" t="str">
        <f t="shared" si="14"/>
        <v/>
      </c>
      <c r="K26" s="1" t="s">
        <v>43</v>
      </c>
      <c r="L26" s="3">
        <v>0.75</v>
      </c>
      <c r="M26" s="3"/>
      <c r="O26" s="10"/>
      <c r="P26" s="7"/>
      <c r="Q26" s="9"/>
      <c r="R26" s="12"/>
      <c r="S26" s="9"/>
      <c r="U26" s="10">
        <v>46170</v>
      </c>
      <c r="V26" s="7">
        <f t="shared" si="10"/>
        <v>46170</v>
      </c>
      <c r="W26" s="9">
        <v>0.35416666666666669</v>
      </c>
      <c r="X26" s="12" t="s">
        <v>3</v>
      </c>
      <c r="Y26" s="9">
        <v>0.5</v>
      </c>
      <c r="AA26" s="31">
        <v>46196</v>
      </c>
      <c r="AB26" s="7">
        <f t="shared" si="1"/>
        <v>46196</v>
      </c>
      <c r="AC26" s="9">
        <v>0.35416666666666669</v>
      </c>
      <c r="AD26" s="12" t="s">
        <v>3</v>
      </c>
      <c r="AE26" s="9">
        <v>0.5</v>
      </c>
      <c r="AG26" s="31">
        <v>46231</v>
      </c>
      <c r="AH26" s="7">
        <f t="shared" si="2"/>
        <v>46231</v>
      </c>
      <c r="AI26" s="9">
        <v>0.35416666666666669</v>
      </c>
      <c r="AJ26" s="12" t="s">
        <v>3</v>
      </c>
      <c r="AK26" s="9">
        <v>0.5</v>
      </c>
      <c r="AM26" s="31">
        <v>46259</v>
      </c>
      <c r="AN26" s="7">
        <f t="shared" si="11"/>
        <v>46259</v>
      </c>
      <c r="AO26" s="9">
        <v>0.35416666666666669</v>
      </c>
      <c r="AP26" s="12" t="s">
        <v>3</v>
      </c>
      <c r="AQ26" s="9">
        <v>0.5</v>
      </c>
      <c r="AS26" s="31">
        <v>46282</v>
      </c>
      <c r="AT26" s="7">
        <f t="shared" si="12"/>
        <v>46282</v>
      </c>
      <c r="AU26" s="9">
        <v>0.35416666666666669</v>
      </c>
      <c r="AV26" s="12" t="s">
        <v>3</v>
      </c>
      <c r="AW26" s="9">
        <v>0.5</v>
      </c>
      <c r="AY26" s="3" t="str">
        <f t="shared" si="5"/>
        <v/>
      </c>
      <c r="AZ26" s="3" t="str">
        <f t="shared" si="6"/>
        <v/>
      </c>
      <c r="BA26" s="30" t="str">
        <f>IF(団体情報!E$23="〇",IF($H26&lt;&gt;"","",IF(G26&lt;&gt;"",DATE(団体情報!$B$3,LEFT(B26,1),LEFT(C26,LEN(C26)-1)),"")),"")</f>
        <v/>
      </c>
      <c r="BB26" s="3" t="str">
        <f t="shared" si="15"/>
        <v/>
      </c>
      <c r="BC26" s="3" t="str">
        <f t="shared" si="16"/>
        <v/>
      </c>
    </row>
    <row r="27" spans="2:55" x14ac:dyDescent="0.15">
      <c r="B27" s="27" t="str">
        <f t="shared" si="17"/>
        <v/>
      </c>
      <c r="C27" s="17"/>
      <c r="D27" s="89" t="str">
        <f>IF(C27&lt;&gt;"",DATE(団体情報!$B$3,LEFT(B$23,1),LEFT(C27,LEN(C27)-1)),"(　)")</f>
        <v>(　)</v>
      </c>
      <c r="E27" s="12"/>
      <c r="F27" s="1" t="s">
        <v>3</v>
      </c>
      <c r="G27" s="25"/>
      <c r="H27" s="1" t="str">
        <f t="shared" si="14"/>
        <v/>
      </c>
      <c r="K27" s="1" t="s">
        <v>44</v>
      </c>
      <c r="L27" s="3">
        <v>0.77083333333333304</v>
      </c>
      <c r="M27" s="3">
        <v>0.77083333333333304</v>
      </c>
      <c r="O27" s="10"/>
      <c r="P27" s="7"/>
      <c r="Q27" s="9"/>
      <c r="R27" s="12"/>
      <c r="S27" s="9"/>
      <c r="U27" s="10">
        <v>46171</v>
      </c>
      <c r="V27" s="7">
        <f t="shared" si="10"/>
        <v>46171</v>
      </c>
      <c r="W27" s="9">
        <v>0.70833333333333337</v>
      </c>
      <c r="X27" s="12" t="s">
        <v>3</v>
      </c>
      <c r="Y27" s="9">
        <v>0.875</v>
      </c>
      <c r="AA27" s="31">
        <v>46198</v>
      </c>
      <c r="AB27" s="7">
        <f t="shared" si="1"/>
        <v>46198</v>
      </c>
      <c r="AC27" s="9">
        <v>0.35416666666666669</v>
      </c>
      <c r="AD27" s="12" t="s">
        <v>3</v>
      </c>
      <c r="AE27" s="9">
        <v>0.5</v>
      </c>
      <c r="AG27" s="31">
        <v>46233</v>
      </c>
      <c r="AH27" s="7">
        <f t="shared" si="2"/>
        <v>46233</v>
      </c>
      <c r="AI27" s="9">
        <v>0.35416666666666669</v>
      </c>
      <c r="AJ27" s="12" t="s">
        <v>3</v>
      </c>
      <c r="AK27" s="9">
        <v>0.5</v>
      </c>
      <c r="AM27" s="31">
        <v>46261</v>
      </c>
      <c r="AN27" s="7">
        <f t="shared" si="11"/>
        <v>46261</v>
      </c>
      <c r="AO27" s="9">
        <v>0.35416666666666669</v>
      </c>
      <c r="AP27" s="12" t="s">
        <v>3</v>
      </c>
      <c r="AQ27" s="9">
        <v>0.5</v>
      </c>
      <c r="AS27" s="31">
        <v>46283</v>
      </c>
      <c r="AT27" s="7">
        <f t="shared" si="12"/>
        <v>46283</v>
      </c>
      <c r="AU27" s="9">
        <v>0.35416666666666669</v>
      </c>
      <c r="AV27" s="12" t="s">
        <v>3</v>
      </c>
      <c r="AW27" s="9">
        <v>0.5</v>
      </c>
      <c r="AY27" s="3" t="str">
        <f t="shared" si="5"/>
        <v/>
      </c>
      <c r="AZ27" s="3" t="str">
        <f t="shared" si="6"/>
        <v/>
      </c>
      <c r="BA27" s="30" t="str">
        <f>IF(団体情報!E$23="〇",IF($H27&lt;&gt;"","",IF(G27&lt;&gt;"",DATE(団体情報!$B$3,LEFT(B27,1),LEFT(C27,LEN(C27)-1)),"")),"")</f>
        <v/>
      </c>
      <c r="BB27" s="3" t="str">
        <f t="shared" si="15"/>
        <v/>
      </c>
      <c r="BC27" s="3" t="str">
        <f t="shared" si="16"/>
        <v/>
      </c>
    </row>
    <row r="28" spans="2:55" x14ac:dyDescent="0.15">
      <c r="B28" s="27" t="str">
        <f t="shared" si="17"/>
        <v/>
      </c>
      <c r="C28" s="17"/>
      <c r="D28" s="89" t="str">
        <f>IF(C28&lt;&gt;"",DATE(団体情報!$B$3,LEFT(B$23,1),LEFT(C28,LEN(C28)-1)),"(　)")</f>
        <v>(　)</v>
      </c>
      <c r="E28" s="12"/>
      <c r="F28" s="1" t="s">
        <v>3</v>
      </c>
      <c r="G28" s="25"/>
      <c r="H28" s="1" t="str">
        <f t="shared" si="14"/>
        <v/>
      </c>
      <c r="K28" s="1" t="s">
        <v>45</v>
      </c>
      <c r="L28" s="3">
        <v>0.79166666666666696</v>
      </c>
      <c r="M28" s="3">
        <v>0.79166666666666696</v>
      </c>
      <c r="O28" s="10"/>
      <c r="P28" s="7"/>
      <c r="Q28" s="9"/>
      <c r="R28" s="12"/>
      <c r="S28" s="9"/>
      <c r="U28" s="10"/>
      <c r="V28" s="7"/>
      <c r="W28" s="9"/>
      <c r="X28" s="12"/>
      <c r="Y28" s="9"/>
      <c r="AA28" s="31">
        <v>46199</v>
      </c>
      <c r="AB28" s="7">
        <f t="shared" si="1"/>
        <v>46199</v>
      </c>
      <c r="AC28" s="9">
        <v>0.70833333333333337</v>
      </c>
      <c r="AD28" s="12" t="s">
        <v>3</v>
      </c>
      <c r="AE28" s="9">
        <v>0.875</v>
      </c>
      <c r="AG28" s="31">
        <v>46234</v>
      </c>
      <c r="AH28" s="7">
        <f t="shared" si="2"/>
        <v>46234</v>
      </c>
      <c r="AI28" s="9">
        <v>0.35416666666666669</v>
      </c>
      <c r="AJ28" s="12" t="s">
        <v>3</v>
      </c>
      <c r="AK28" s="9">
        <v>0.5</v>
      </c>
      <c r="AM28" s="31">
        <v>46262</v>
      </c>
      <c r="AN28" s="7">
        <f t="shared" si="11"/>
        <v>46262</v>
      </c>
      <c r="AO28" s="9">
        <v>0.35416666666666669</v>
      </c>
      <c r="AP28" s="12" t="s">
        <v>3</v>
      </c>
      <c r="AQ28" s="9">
        <v>0.5</v>
      </c>
      <c r="AS28" s="11"/>
      <c r="AU28" s="11"/>
      <c r="AV28" s="11"/>
      <c r="AW28" s="11"/>
      <c r="AY28" s="3" t="str">
        <f t="shared" si="5"/>
        <v/>
      </c>
      <c r="AZ28" s="3" t="str">
        <f t="shared" si="6"/>
        <v/>
      </c>
      <c r="BA28" s="30" t="str">
        <f>IF(団体情報!E$23="〇",IF($H28&lt;&gt;"","",IF(G28&lt;&gt;"",DATE(団体情報!$B$3,LEFT(B28,1),LEFT(C28,LEN(C28)-1)),"")),"")</f>
        <v/>
      </c>
      <c r="BB28" s="3" t="str">
        <f t="shared" si="15"/>
        <v/>
      </c>
      <c r="BC28" s="3" t="str">
        <f t="shared" si="16"/>
        <v/>
      </c>
    </row>
    <row r="29" spans="2:55" x14ac:dyDescent="0.15">
      <c r="B29" s="27" t="str">
        <f t="shared" si="17"/>
        <v/>
      </c>
      <c r="C29" s="17"/>
      <c r="D29" s="89" t="str">
        <f>IF(C29&lt;&gt;"",DATE(団体情報!$B$3,LEFT(B$23,1),LEFT(C29,LEN(C29)-1)),"(　)")</f>
        <v>(　)</v>
      </c>
      <c r="E29" s="12"/>
      <c r="F29" s="1" t="s">
        <v>3</v>
      </c>
      <c r="G29" s="25"/>
      <c r="H29" s="1" t="str">
        <f t="shared" si="14"/>
        <v/>
      </c>
      <c r="K29" s="1" t="s">
        <v>46</v>
      </c>
      <c r="L29" s="3">
        <v>0.8125</v>
      </c>
      <c r="M29" s="3">
        <v>0.8125</v>
      </c>
      <c r="O29" s="10"/>
      <c r="P29" s="7"/>
      <c r="Q29" s="9"/>
      <c r="R29" s="12"/>
      <c r="S29" s="9"/>
      <c r="U29" s="10"/>
      <c r="V29" s="7"/>
      <c r="W29" s="9"/>
      <c r="X29" s="12"/>
      <c r="Y29" s="9"/>
      <c r="AA29" s="31">
        <v>46203</v>
      </c>
      <c r="AB29" s="7">
        <f t="shared" si="1"/>
        <v>46203</v>
      </c>
      <c r="AC29" s="9">
        <v>0.35416666666666669</v>
      </c>
      <c r="AD29" s="12" t="s">
        <v>3</v>
      </c>
      <c r="AE29" s="9">
        <v>0.5</v>
      </c>
      <c r="AG29" s="11"/>
      <c r="AI29" s="11"/>
      <c r="AJ29" s="11"/>
      <c r="AK29" s="11"/>
      <c r="AM29" s="11"/>
      <c r="AO29" s="11"/>
      <c r="AP29" s="11"/>
      <c r="AQ29" s="11"/>
      <c r="AS29" s="11"/>
      <c r="AU29" s="11"/>
      <c r="AV29" s="11"/>
      <c r="AW29" s="11"/>
      <c r="AY29" s="3" t="str">
        <f t="shared" si="5"/>
        <v/>
      </c>
      <c r="AZ29" s="3" t="str">
        <f t="shared" si="6"/>
        <v/>
      </c>
      <c r="BA29" s="30" t="str">
        <f>IF(団体情報!E$23="〇",IF($H29&lt;&gt;"","",IF(G29&lt;&gt;"",DATE(団体情報!$B$3,LEFT(B29,1),LEFT(C29,LEN(C29)-1)),"")),"")</f>
        <v/>
      </c>
      <c r="BB29" s="3" t="str">
        <f t="shared" si="15"/>
        <v/>
      </c>
      <c r="BC29" s="3" t="str">
        <f t="shared" si="16"/>
        <v/>
      </c>
    </row>
    <row r="30" spans="2:55" x14ac:dyDescent="0.15">
      <c r="B30" s="27" t="str">
        <f t="shared" si="17"/>
        <v/>
      </c>
      <c r="C30" s="17"/>
      <c r="D30" s="89" t="str">
        <f>IF(C30&lt;&gt;"",DATE(団体情報!$B$3,LEFT(B$23,1),LEFT(C30,LEN(C30)-1)),"(　)")</f>
        <v>(　)</v>
      </c>
      <c r="E30" s="12"/>
      <c r="F30" s="1" t="s">
        <v>3</v>
      </c>
      <c r="G30" s="25"/>
      <c r="H30" s="1" t="str">
        <f t="shared" si="14"/>
        <v/>
      </c>
      <c r="K30" s="1" t="s">
        <v>47</v>
      </c>
      <c r="L30" s="3">
        <v>0.83333333333333304</v>
      </c>
      <c r="M30" s="3">
        <v>0.83333333333333304</v>
      </c>
      <c r="O30" s="10"/>
      <c r="P30" s="7"/>
      <c r="Q30" s="9"/>
      <c r="R30" s="12"/>
      <c r="S30" s="9"/>
      <c r="U30" s="10"/>
      <c r="V30" s="7"/>
      <c r="W30" s="9"/>
      <c r="X30" s="12"/>
      <c r="Y30" s="9"/>
      <c r="AA30" s="11"/>
      <c r="AC30" s="11"/>
      <c r="AD30" s="11"/>
      <c r="AE30" s="11"/>
      <c r="AG30" s="11"/>
      <c r="AI30" s="11"/>
      <c r="AJ30" s="11"/>
      <c r="AK30" s="11"/>
      <c r="AM30" s="11"/>
      <c r="AO30" s="11"/>
      <c r="AP30" s="11"/>
      <c r="AQ30" s="11"/>
      <c r="AS30" s="11"/>
      <c r="AU30" s="11"/>
      <c r="AV30" s="11"/>
      <c r="AW30" s="11"/>
      <c r="AY30" s="3" t="str">
        <f t="shared" si="5"/>
        <v/>
      </c>
      <c r="AZ30" s="3" t="str">
        <f t="shared" si="6"/>
        <v/>
      </c>
      <c r="BA30" s="30" t="str">
        <f>IF(団体情報!E$23="〇",IF($H30&lt;&gt;"","",IF(G30&lt;&gt;"",DATE(団体情報!$B$3,LEFT(B30,1),LEFT(C30,LEN(C30)-1)),"")),"")</f>
        <v/>
      </c>
      <c r="BB30" s="3" t="str">
        <f t="shared" si="15"/>
        <v/>
      </c>
      <c r="BC30" s="3" t="str">
        <f t="shared" si="16"/>
        <v/>
      </c>
    </row>
    <row r="31" spans="2:55" x14ac:dyDescent="0.15">
      <c r="B31" s="27" t="str">
        <f t="shared" si="17"/>
        <v/>
      </c>
      <c r="C31" s="17"/>
      <c r="D31" s="89" t="str">
        <f>IF(C31&lt;&gt;"",DATE(団体情報!$B$3,LEFT(B$23,1),LEFT(C31,LEN(C31)-1)),"(　)")</f>
        <v>(　)</v>
      </c>
      <c r="E31" s="12"/>
      <c r="F31" s="1" t="s">
        <v>3</v>
      </c>
      <c r="G31" s="25"/>
      <c r="H31" s="1" t="str">
        <f t="shared" si="14"/>
        <v/>
      </c>
      <c r="K31" s="1" t="s">
        <v>48</v>
      </c>
      <c r="L31" s="3">
        <v>0.85416666666666696</v>
      </c>
      <c r="M31" s="3">
        <v>0.85416666666666696</v>
      </c>
      <c r="O31" s="10"/>
      <c r="P31" s="7"/>
      <c r="Q31" s="9"/>
      <c r="R31" s="12"/>
      <c r="S31" s="9"/>
      <c r="U31" s="10"/>
      <c r="V31" s="7"/>
      <c r="W31" s="11"/>
      <c r="X31" s="11"/>
      <c r="Y31" s="11"/>
      <c r="AA31" s="11"/>
      <c r="AC31" s="11"/>
      <c r="AD31" s="11"/>
      <c r="AE31" s="11"/>
      <c r="AG31" s="11"/>
      <c r="AI31" s="11"/>
      <c r="AJ31" s="11"/>
      <c r="AK31" s="11"/>
      <c r="AM31" s="11"/>
      <c r="AO31" s="11"/>
      <c r="AP31" s="11"/>
      <c r="AQ31" s="11"/>
      <c r="AS31" s="11"/>
      <c r="AU31" s="11"/>
      <c r="AV31" s="11"/>
      <c r="AW31" s="11"/>
      <c r="AY31" s="3" t="str">
        <f t="shared" si="5"/>
        <v/>
      </c>
      <c r="AZ31" s="3" t="str">
        <f t="shared" si="6"/>
        <v/>
      </c>
      <c r="BA31" s="30" t="str">
        <f>IF(団体情報!E$23="〇",IF($H31&lt;&gt;"","",IF(G31&lt;&gt;"",DATE(団体情報!$B$3,LEFT(B31,1),LEFT(C31,LEN(C31)-1)),"")),"")</f>
        <v/>
      </c>
      <c r="BB31" s="3" t="str">
        <f t="shared" si="15"/>
        <v/>
      </c>
      <c r="BC31" s="3" t="str">
        <f t="shared" si="16"/>
        <v/>
      </c>
    </row>
    <row r="32" spans="2:55" x14ac:dyDescent="0.15">
      <c r="B32" s="27" t="str">
        <f t="shared" si="17"/>
        <v/>
      </c>
      <c r="C32" s="17"/>
      <c r="D32" s="89" t="str">
        <f>IF(C32&lt;&gt;"",DATE(団体情報!$B$3,LEFT(B$23,1),LEFT(C32,LEN(C32)-1)),"(　)")</f>
        <v>(　)</v>
      </c>
      <c r="E32" s="12"/>
      <c r="F32" s="1" t="s">
        <v>3</v>
      </c>
      <c r="G32" s="25"/>
      <c r="H32" s="1" t="str">
        <f t="shared" si="14"/>
        <v/>
      </c>
      <c r="K32" s="1" t="s">
        <v>49</v>
      </c>
      <c r="L32" s="3"/>
      <c r="M32" s="3">
        <v>0.875</v>
      </c>
      <c r="O32" s="10"/>
      <c r="P32" s="7"/>
      <c r="Q32" s="9"/>
      <c r="R32" s="12"/>
      <c r="S32" s="9"/>
      <c r="U32" s="10"/>
      <c r="V32" s="7"/>
      <c r="W32" s="11"/>
      <c r="X32" s="11"/>
      <c r="Y32" s="11"/>
      <c r="AA32" s="11"/>
      <c r="AC32" s="11"/>
      <c r="AD32" s="11"/>
      <c r="AE32" s="11"/>
      <c r="AG32" s="11"/>
      <c r="AI32" s="11"/>
      <c r="AJ32" s="11"/>
      <c r="AK32" s="11"/>
      <c r="AM32" s="11"/>
      <c r="AO32" s="11"/>
      <c r="AP32" s="11"/>
      <c r="AQ32" s="11"/>
      <c r="AS32" s="11"/>
      <c r="AU32" s="11"/>
      <c r="AV32" s="11"/>
      <c r="AW32" s="11"/>
      <c r="AY32" s="3" t="str">
        <f t="shared" si="5"/>
        <v/>
      </c>
      <c r="AZ32" s="3" t="str">
        <f t="shared" si="6"/>
        <v/>
      </c>
      <c r="BA32" s="30" t="str">
        <f>IF(団体情報!E$23="〇",IF($H32&lt;&gt;"","",IF(G32&lt;&gt;"",DATE(団体情報!$B$3,LEFT(B32,1),LEFT(C32,LEN(C32)-1)),"")),"")</f>
        <v/>
      </c>
      <c r="BB32" s="3" t="str">
        <f t="shared" si="15"/>
        <v/>
      </c>
      <c r="BC32" s="3" t="str">
        <f t="shared" si="16"/>
        <v/>
      </c>
    </row>
    <row r="33" spans="2:55" x14ac:dyDescent="0.15">
      <c r="B33" s="27" t="str">
        <f t="shared" si="17"/>
        <v/>
      </c>
      <c r="C33" s="17"/>
      <c r="D33" s="89" t="str">
        <f>IF(C33&lt;&gt;"",DATE(団体情報!$B$3,LEFT(B$23,1),LEFT(C33,LEN(C33)-1)),"(　)")</f>
        <v>(　)</v>
      </c>
      <c r="E33" s="12"/>
      <c r="F33" s="1" t="s">
        <v>3</v>
      </c>
      <c r="G33" s="25"/>
      <c r="H33" s="1" t="str">
        <f t="shared" si="14"/>
        <v/>
      </c>
      <c r="K33" s="1" t="s">
        <v>50</v>
      </c>
      <c r="L33" s="3"/>
      <c r="M33" s="3"/>
      <c r="O33" s="10"/>
      <c r="P33" s="7"/>
      <c r="Q33" s="9"/>
      <c r="R33" s="12"/>
      <c r="S33" s="9"/>
      <c r="U33" s="10"/>
      <c r="V33" s="7"/>
      <c r="W33" s="11"/>
      <c r="X33" s="11"/>
      <c r="Y33" s="11"/>
      <c r="AA33" s="11"/>
      <c r="AC33" s="11"/>
      <c r="AD33" s="11"/>
      <c r="AE33" s="11"/>
      <c r="AG33" s="11"/>
      <c r="AI33" s="11"/>
      <c r="AJ33" s="11"/>
      <c r="AK33" s="11"/>
      <c r="AM33" s="11"/>
      <c r="AO33" s="11"/>
      <c r="AP33" s="11"/>
      <c r="AQ33" s="11"/>
      <c r="AS33" s="11"/>
      <c r="AU33" s="11"/>
      <c r="AV33" s="11"/>
      <c r="AW33" s="11"/>
      <c r="AY33" s="3" t="str">
        <f t="shared" si="5"/>
        <v/>
      </c>
      <c r="AZ33" s="3" t="str">
        <f t="shared" si="6"/>
        <v/>
      </c>
      <c r="BA33" s="30" t="str">
        <f>IF(団体情報!E$23="〇",IF($H33&lt;&gt;"","",IF(G33&lt;&gt;"",DATE(団体情報!$B$3,LEFT(B33,1),LEFT(C33,LEN(C33)-1)),"")),"")</f>
        <v/>
      </c>
      <c r="BB33" s="3" t="str">
        <f t="shared" si="15"/>
        <v/>
      </c>
      <c r="BC33" s="3" t="str">
        <f t="shared" si="16"/>
        <v/>
      </c>
    </row>
    <row r="34" spans="2:55" x14ac:dyDescent="0.15">
      <c r="B34" s="27" t="str">
        <f t="shared" si="17"/>
        <v/>
      </c>
      <c r="C34" s="17"/>
      <c r="D34" s="89" t="str">
        <f>IF(C34&lt;&gt;"",DATE(団体情報!$B$3,LEFT(B$23,1),LEFT(C34,LEN(C34)-1)),"(　)")</f>
        <v>(　)</v>
      </c>
      <c r="E34" s="12"/>
      <c r="F34" s="1" t="s">
        <v>3</v>
      </c>
      <c r="G34" s="25"/>
      <c r="H34" s="1" t="str">
        <f t="shared" si="14"/>
        <v/>
      </c>
      <c r="K34" s="1" t="s">
        <v>51</v>
      </c>
      <c r="O34" s="10"/>
      <c r="P34" s="7"/>
      <c r="Q34" s="9"/>
      <c r="R34" s="12"/>
      <c r="S34" s="9"/>
      <c r="U34" s="10"/>
      <c r="V34" s="7"/>
      <c r="W34" s="11"/>
      <c r="X34" s="11"/>
      <c r="Y34" s="11"/>
      <c r="AA34" s="11"/>
      <c r="AC34" s="11"/>
      <c r="AD34" s="11"/>
      <c r="AE34" s="11"/>
      <c r="AG34" s="11"/>
      <c r="AI34" s="11"/>
      <c r="AJ34" s="11"/>
      <c r="AK34" s="11"/>
      <c r="AM34" s="11"/>
      <c r="AO34" s="11"/>
      <c r="AP34" s="11"/>
      <c r="AQ34" s="11"/>
      <c r="AS34" s="11"/>
      <c r="AU34" s="11"/>
      <c r="AV34" s="11"/>
      <c r="AW34" s="11"/>
      <c r="AY34" s="3" t="str">
        <f t="shared" si="5"/>
        <v/>
      </c>
      <c r="AZ34" s="3" t="str">
        <f t="shared" si="6"/>
        <v/>
      </c>
      <c r="BA34" s="30" t="str">
        <f>IF(団体情報!E$23="〇",IF($H34&lt;&gt;"","",IF(G34&lt;&gt;"",DATE(団体情報!$B$3,LEFT(B34,1),LEFT(C34,LEN(C34)-1)),"")),"")</f>
        <v/>
      </c>
      <c r="BB34" s="3" t="str">
        <f t="shared" si="15"/>
        <v/>
      </c>
      <c r="BC34" s="3" t="str">
        <f t="shared" si="16"/>
        <v/>
      </c>
    </row>
    <row r="35" spans="2:55" x14ac:dyDescent="0.15">
      <c r="B35" s="27" t="str">
        <f t="shared" si="17"/>
        <v/>
      </c>
      <c r="C35" s="17"/>
      <c r="D35" s="89" t="str">
        <f>IF(C35&lt;&gt;"",DATE(団体情報!$B$3,LEFT(B$23,1),LEFT(C35,LEN(C35)-1)),"(　)")</f>
        <v>(　)</v>
      </c>
      <c r="E35" s="12"/>
      <c r="F35" s="1" t="s">
        <v>3</v>
      </c>
      <c r="G35" s="25"/>
      <c r="H35" s="1" t="str">
        <f t="shared" si="14"/>
        <v/>
      </c>
      <c r="K35" s="1" t="s">
        <v>52</v>
      </c>
      <c r="O35" s="10"/>
      <c r="P35" s="7"/>
      <c r="Q35" s="11"/>
      <c r="R35" s="11"/>
      <c r="S35" s="11"/>
      <c r="U35" s="10"/>
      <c r="V35" s="7"/>
      <c r="W35" s="11"/>
      <c r="X35" s="11"/>
      <c r="Y35" s="11"/>
      <c r="AA35" s="11"/>
      <c r="AC35" s="11"/>
      <c r="AD35" s="11"/>
      <c r="AE35" s="11"/>
      <c r="AG35" s="11"/>
      <c r="AI35" s="11"/>
      <c r="AJ35" s="11"/>
      <c r="AK35" s="11"/>
      <c r="AM35" s="11"/>
      <c r="AO35" s="11"/>
      <c r="AP35" s="11"/>
      <c r="AQ35" s="11"/>
      <c r="AS35" s="11"/>
      <c r="AU35" s="11"/>
      <c r="AV35" s="11"/>
      <c r="AW35" s="11"/>
      <c r="AY35" s="3" t="str">
        <f t="shared" si="5"/>
        <v/>
      </c>
      <c r="AZ35" s="3" t="str">
        <f t="shared" si="6"/>
        <v/>
      </c>
      <c r="BA35" s="30" t="str">
        <f>IF(団体情報!E$23="〇",IF($H35&lt;&gt;"","",IF(G35&lt;&gt;"",DATE(団体情報!$B$3,LEFT(B35,1),LEFT(C35,LEN(C35)-1)),"")),"")</f>
        <v/>
      </c>
      <c r="BB35" s="3" t="str">
        <f t="shared" si="15"/>
        <v/>
      </c>
      <c r="BC35" s="3" t="str">
        <f t="shared" si="16"/>
        <v/>
      </c>
    </row>
    <row r="36" spans="2:55" x14ac:dyDescent="0.15">
      <c r="B36" s="27" t="str">
        <f t="shared" si="17"/>
        <v/>
      </c>
      <c r="C36" s="17"/>
      <c r="D36" s="89" t="str">
        <f>IF(C36&lt;&gt;"",DATE(団体情報!$B$3,LEFT(B$23,1),LEFT(C36,LEN(C36)-1)),"(　)")</f>
        <v>(　)</v>
      </c>
      <c r="E36" s="12"/>
      <c r="F36" s="1" t="s">
        <v>3</v>
      </c>
      <c r="G36" s="25"/>
      <c r="H36" s="1" t="str">
        <f t="shared" si="14"/>
        <v/>
      </c>
      <c r="K36" s="1" t="s">
        <v>53</v>
      </c>
      <c r="O36" s="10"/>
      <c r="P36" s="7"/>
      <c r="Q36" s="11"/>
      <c r="R36" s="11"/>
      <c r="S36" s="11"/>
      <c r="U36" s="10"/>
      <c r="V36" s="7"/>
      <c r="W36" s="11"/>
      <c r="X36" s="11"/>
      <c r="Y36" s="11"/>
      <c r="AA36" s="11"/>
      <c r="AC36" s="11"/>
      <c r="AD36" s="11"/>
      <c r="AE36" s="11"/>
      <c r="AG36" s="11"/>
      <c r="AI36" s="11"/>
      <c r="AJ36" s="11"/>
      <c r="AK36" s="11"/>
      <c r="AM36" s="11"/>
      <c r="AO36" s="11"/>
      <c r="AP36" s="11"/>
      <c r="AQ36" s="11"/>
      <c r="AS36" s="11"/>
      <c r="AU36" s="11"/>
      <c r="AV36" s="11"/>
      <c r="AW36" s="11"/>
      <c r="AY36" s="3" t="str">
        <f t="shared" si="5"/>
        <v/>
      </c>
      <c r="AZ36" s="3" t="str">
        <f t="shared" si="6"/>
        <v/>
      </c>
      <c r="BA36" s="30" t="str">
        <f>IF(団体情報!E$23="〇",IF($H36&lt;&gt;"","",IF(G36&lt;&gt;"",DATE(団体情報!$B$3,LEFT(B36,1),LEFT(C36,LEN(C36)-1)),"")),"")</f>
        <v/>
      </c>
      <c r="BB36" s="3" t="str">
        <f t="shared" si="15"/>
        <v/>
      </c>
      <c r="BC36" s="3" t="str">
        <f t="shared" si="16"/>
        <v/>
      </c>
    </row>
    <row r="37" spans="2:55" ht="14.25" thickBot="1" x14ac:dyDescent="0.2">
      <c r="B37" s="28" t="str">
        <f t="shared" si="17"/>
        <v/>
      </c>
      <c r="C37" s="19"/>
      <c r="D37" s="20" t="str">
        <f>IF(C37&lt;&gt;"",DATE(団体情報!$B$3,LEFT(B$23,1),LEFT(C37,LEN(C37)-1)),"(　)")</f>
        <v>(　)</v>
      </c>
      <c r="E37" s="23"/>
      <c r="F37" s="21" t="s">
        <v>3</v>
      </c>
      <c r="G37" s="26"/>
      <c r="H37" s="1" t="str">
        <f t="shared" si="14"/>
        <v/>
      </c>
      <c r="K37" s="1" t="s">
        <v>54</v>
      </c>
      <c r="O37" s="10"/>
      <c r="Q37" s="11"/>
      <c r="R37" s="11"/>
      <c r="S37" s="11"/>
      <c r="U37" s="11"/>
      <c r="W37" s="11"/>
      <c r="X37" s="11"/>
      <c r="Y37" s="11"/>
      <c r="AA37" s="11"/>
      <c r="AC37" s="11"/>
      <c r="AD37" s="11"/>
      <c r="AE37" s="11"/>
      <c r="AG37" s="11"/>
      <c r="AI37" s="11"/>
      <c r="AJ37" s="11"/>
      <c r="AK37" s="11"/>
      <c r="AM37" s="11"/>
      <c r="AO37" s="11"/>
      <c r="AP37" s="11"/>
      <c r="AQ37" s="11"/>
      <c r="AS37" s="11"/>
      <c r="AU37" s="11"/>
      <c r="AV37" s="11"/>
      <c r="AW37" s="11"/>
      <c r="AY37" s="3" t="str">
        <f t="shared" si="5"/>
        <v/>
      </c>
      <c r="AZ37" s="3" t="str">
        <f t="shared" si="6"/>
        <v/>
      </c>
      <c r="BA37" s="30" t="str">
        <f>IF(団体情報!E$23="〇",IF($H37&lt;&gt;"","",IF(G37&lt;&gt;"",DATE(団体情報!$B$3,LEFT(B37,1),LEFT(C37,LEN(C37)-1)),"")),"")</f>
        <v/>
      </c>
      <c r="BB37" s="3" t="str">
        <f t="shared" si="15"/>
        <v/>
      </c>
      <c r="BC37" s="3" t="str">
        <f t="shared" si="16"/>
        <v/>
      </c>
    </row>
    <row r="38" spans="2:55" ht="14.25" thickBot="1" x14ac:dyDescent="0.2">
      <c r="O38" s="10"/>
      <c r="Q38" s="11"/>
      <c r="R38" s="11"/>
      <c r="S38" s="11"/>
      <c r="U38" s="11"/>
      <c r="W38" s="11"/>
      <c r="X38" s="11"/>
      <c r="Y38" s="11"/>
      <c r="AA38" s="11"/>
      <c r="AC38" s="11"/>
      <c r="AD38" s="11"/>
      <c r="AE38" s="11"/>
      <c r="AG38" s="11"/>
      <c r="AI38" s="11"/>
      <c r="AJ38" s="11"/>
      <c r="AK38" s="11"/>
      <c r="AM38" s="11"/>
      <c r="AO38" s="11"/>
      <c r="AP38" s="11"/>
      <c r="AQ38" s="11"/>
      <c r="AS38" s="11"/>
      <c r="AU38" s="11"/>
      <c r="AV38" s="11"/>
      <c r="AW38" s="11"/>
      <c r="AY38" s="3" t="str">
        <f t="shared" si="5"/>
        <v/>
      </c>
      <c r="AZ38" s="3" t="str">
        <f t="shared" si="6"/>
        <v/>
      </c>
      <c r="BA38" s="30"/>
      <c r="BB38" s="3"/>
      <c r="BC38" s="3"/>
    </row>
    <row r="39" spans="2:55" x14ac:dyDescent="0.15">
      <c r="B39" s="13" t="s">
        <v>5</v>
      </c>
      <c r="C39" s="14"/>
      <c r="D39" s="15" t="str">
        <f>IF(C39&lt;&gt;"",DATE(団体情報!$B$3,LEFT(B$39,1),LEFT(C39,LEN(C39)-1)),"(　)")</f>
        <v>(　)</v>
      </c>
      <c r="E39" s="22"/>
      <c r="F39" s="16" t="s">
        <v>3</v>
      </c>
      <c r="G39" s="24"/>
      <c r="H39" s="1" t="str">
        <f>IF(COUNTIFS(AA$7:AA$53,D39,AC$7:AC$53,"&lt;"&amp;G39,AE$7:AE$53,"&gt;"&amp;E39)&gt;0,"利用不可","")</f>
        <v/>
      </c>
      <c r="O39" s="10"/>
      <c r="P39" s="7"/>
      <c r="Q39" s="9"/>
      <c r="R39" s="12"/>
      <c r="S39" s="9"/>
      <c r="U39" s="11"/>
      <c r="W39" s="11"/>
      <c r="X39" s="11"/>
      <c r="Y39" s="11"/>
      <c r="AA39" s="11"/>
      <c r="AC39" s="11"/>
      <c r="AD39" s="11"/>
      <c r="AE39" s="11"/>
      <c r="AG39" s="11"/>
      <c r="AI39" s="11"/>
      <c r="AJ39" s="11"/>
      <c r="AK39" s="11"/>
      <c r="AM39" s="11"/>
      <c r="AO39" s="11"/>
      <c r="AP39" s="11"/>
      <c r="AQ39" s="11"/>
      <c r="AS39" s="11"/>
      <c r="AU39" s="11"/>
      <c r="AV39" s="11"/>
      <c r="AW39" s="11"/>
      <c r="AY39" s="3" t="str">
        <f t="shared" si="5"/>
        <v/>
      </c>
      <c r="AZ39" s="3" t="str">
        <f t="shared" si="6"/>
        <v/>
      </c>
      <c r="BA39" s="30" t="str">
        <f>IF(団体情報!E$23="〇",IF($H39&lt;&gt;"","",IF(G39&lt;&gt;"",DATE(団体情報!$B$3,LEFT(B39,1),LEFT(C39,LEN(C39)-1)),"")),"")</f>
        <v/>
      </c>
      <c r="BB39" s="3" t="str">
        <f t="shared" ref="BB39:BB53" si="18">IF($BA39&lt;&gt;"",E39,"")</f>
        <v/>
      </c>
      <c r="BC39" s="3" t="str">
        <f t="shared" ref="BC39:BC53" si="19">IF($BA39&lt;&gt;"",G39,"")</f>
        <v/>
      </c>
    </row>
    <row r="40" spans="2:55" x14ac:dyDescent="0.15">
      <c r="B40" s="27" t="str">
        <f t="shared" ref="B40:B53" si="20">IF(G39&lt;&gt;"",B39,"")</f>
        <v/>
      </c>
      <c r="C40" s="17"/>
      <c r="D40" s="18" t="str">
        <f>IF(C40&lt;&gt;"",DATE(団体情報!$B$3,LEFT(B$39,1),LEFT(C40,LEN(C40)-1)),"(　)")</f>
        <v>(　)</v>
      </c>
      <c r="E40" s="12"/>
      <c r="F40" s="1" t="s">
        <v>3</v>
      </c>
      <c r="G40" s="25"/>
      <c r="H40" s="1" t="str">
        <f t="shared" ref="H40:H53" si="21">IF(COUNTIFS(AA$7:AA$53,D40,AC$7:AC$53,"&lt;"&amp;G40,AE$7:AE$53,"&gt;"&amp;E40)&gt;0,"利用不可","")</f>
        <v/>
      </c>
      <c r="O40" s="10"/>
      <c r="P40" s="7"/>
      <c r="Q40" s="9"/>
      <c r="R40" s="12"/>
      <c r="S40" s="9"/>
      <c r="U40" s="11"/>
      <c r="W40" s="11"/>
      <c r="X40" s="11"/>
      <c r="Y40" s="11"/>
      <c r="AA40" s="11"/>
      <c r="AC40" s="11"/>
      <c r="AD40" s="11"/>
      <c r="AE40" s="11"/>
      <c r="AG40" s="11"/>
      <c r="AI40" s="11"/>
      <c r="AJ40" s="11"/>
      <c r="AK40" s="11"/>
      <c r="AM40" s="11"/>
      <c r="AO40" s="11"/>
      <c r="AP40" s="11"/>
      <c r="AQ40" s="11"/>
      <c r="AS40" s="11"/>
      <c r="AU40" s="11"/>
      <c r="AV40" s="11"/>
      <c r="AW40" s="11"/>
      <c r="AY40" s="3" t="str">
        <f t="shared" si="5"/>
        <v/>
      </c>
      <c r="AZ40" s="3" t="str">
        <f t="shared" si="6"/>
        <v/>
      </c>
      <c r="BA40" s="30" t="str">
        <f>IF(団体情報!E$23="〇",IF($H40&lt;&gt;"","",IF(G40&lt;&gt;"",DATE(団体情報!$B$3,LEFT(B40,1),LEFT(C40,LEN(C40)-1)),"")),"")</f>
        <v/>
      </c>
      <c r="BB40" s="3" t="str">
        <f t="shared" si="18"/>
        <v/>
      </c>
      <c r="BC40" s="3" t="str">
        <f t="shared" si="19"/>
        <v/>
      </c>
    </row>
    <row r="41" spans="2:55" x14ac:dyDescent="0.15">
      <c r="B41" s="27" t="str">
        <f t="shared" si="20"/>
        <v/>
      </c>
      <c r="C41" s="17"/>
      <c r="D41" s="18" t="str">
        <f>IF(C41&lt;&gt;"",DATE(団体情報!$B$3,LEFT(B$39,1),LEFT(C41,LEN(C41)-1)),"(　)")</f>
        <v>(　)</v>
      </c>
      <c r="E41" s="12"/>
      <c r="F41" s="1" t="s">
        <v>3</v>
      </c>
      <c r="G41" s="25"/>
      <c r="H41" s="1" t="str">
        <f t="shared" si="21"/>
        <v/>
      </c>
      <c r="O41" s="10"/>
      <c r="P41" s="7"/>
      <c r="Q41" s="9"/>
      <c r="R41" s="12"/>
      <c r="S41" s="9"/>
      <c r="U41" s="11"/>
      <c r="W41" s="11"/>
      <c r="X41" s="11"/>
      <c r="Y41" s="11"/>
      <c r="AA41" s="11"/>
      <c r="AC41" s="11"/>
      <c r="AD41" s="11"/>
      <c r="AE41" s="11"/>
      <c r="AG41" s="11"/>
      <c r="AI41" s="11"/>
      <c r="AJ41" s="11"/>
      <c r="AK41" s="11"/>
      <c r="AM41" s="11"/>
      <c r="AO41" s="11"/>
      <c r="AP41" s="11"/>
      <c r="AQ41" s="11"/>
      <c r="AS41" s="11"/>
      <c r="AU41" s="11"/>
      <c r="AV41" s="11"/>
      <c r="AW41" s="11"/>
      <c r="AY41" s="3" t="str">
        <f t="shared" si="5"/>
        <v/>
      </c>
      <c r="AZ41" s="3" t="str">
        <f t="shared" si="6"/>
        <v/>
      </c>
      <c r="BA41" s="30" t="str">
        <f>IF(団体情報!E$23="〇",IF($H41&lt;&gt;"","",IF(G41&lt;&gt;"",DATE(団体情報!$B$3,LEFT(B41,1),LEFT(C41,LEN(C41)-1)),"")),"")</f>
        <v/>
      </c>
      <c r="BB41" s="3" t="str">
        <f t="shared" si="18"/>
        <v/>
      </c>
      <c r="BC41" s="3" t="str">
        <f t="shared" si="19"/>
        <v/>
      </c>
    </row>
    <row r="42" spans="2:55" x14ac:dyDescent="0.15">
      <c r="B42" s="27" t="str">
        <f t="shared" si="20"/>
        <v/>
      </c>
      <c r="C42" s="17"/>
      <c r="D42" s="18" t="str">
        <f>IF(C42&lt;&gt;"",DATE(団体情報!$B$3,LEFT(B$39,1),LEFT(C42,LEN(C42)-1)),"(　)")</f>
        <v>(　)</v>
      </c>
      <c r="E42" s="12"/>
      <c r="F42" s="1" t="s">
        <v>3</v>
      </c>
      <c r="G42" s="25"/>
      <c r="H42" s="1" t="str">
        <f t="shared" si="21"/>
        <v/>
      </c>
      <c r="O42" s="10"/>
      <c r="P42" s="7"/>
      <c r="Q42" s="9"/>
      <c r="R42" s="12"/>
      <c r="S42" s="9"/>
      <c r="U42" s="11"/>
      <c r="W42" s="11"/>
      <c r="X42" s="11"/>
      <c r="Y42" s="11"/>
      <c r="AA42" s="11"/>
      <c r="AC42" s="11"/>
      <c r="AD42" s="11"/>
      <c r="AE42" s="11"/>
      <c r="AG42" s="11"/>
      <c r="AI42" s="11"/>
      <c r="AJ42" s="11"/>
      <c r="AK42" s="11"/>
      <c r="AM42" s="11"/>
      <c r="AO42" s="11"/>
      <c r="AP42" s="11"/>
      <c r="AQ42" s="11"/>
      <c r="AS42" s="11"/>
      <c r="AU42" s="11"/>
      <c r="AV42" s="11"/>
      <c r="AW42" s="11"/>
      <c r="AY42" s="3" t="str">
        <f t="shared" si="5"/>
        <v/>
      </c>
      <c r="AZ42" s="3" t="str">
        <f t="shared" si="6"/>
        <v/>
      </c>
      <c r="BA42" s="30" t="str">
        <f>IF(団体情報!E$23="〇",IF($H42&lt;&gt;"","",IF(G42&lt;&gt;"",DATE(団体情報!$B$3,LEFT(B42,1),LEFT(C42,LEN(C42)-1)),"")),"")</f>
        <v/>
      </c>
      <c r="BB42" s="3" t="str">
        <f t="shared" si="18"/>
        <v/>
      </c>
      <c r="BC42" s="3" t="str">
        <f t="shared" si="19"/>
        <v/>
      </c>
    </row>
    <row r="43" spans="2:55" x14ac:dyDescent="0.15">
      <c r="B43" s="27" t="str">
        <f t="shared" si="20"/>
        <v/>
      </c>
      <c r="C43" s="17"/>
      <c r="D43" s="18" t="str">
        <f>IF(C43&lt;&gt;"",DATE(団体情報!$B$3,LEFT(B$39,1),LEFT(C43,LEN(C43)-1)),"(　)")</f>
        <v>(　)</v>
      </c>
      <c r="E43" s="12"/>
      <c r="F43" s="1" t="s">
        <v>3</v>
      </c>
      <c r="G43" s="25"/>
      <c r="H43" s="1" t="str">
        <f t="shared" si="21"/>
        <v/>
      </c>
      <c r="O43" s="10"/>
      <c r="P43" s="7"/>
      <c r="Q43" s="9"/>
      <c r="R43" s="12"/>
      <c r="S43" s="9"/>
      <c r="U43" s="11"/>
      <c r="W43" s="11"/>
      <c r="X43" s="11"/>
      <c r="Y43" s="11"/>
      <c r="AA43" s="11"/>
      <c r="AC43" s="11"/>
      <c r="AD43" s="11"/>
      <c r="AE43" s="11"/>
      <c r="AG43" s="11"/>
      <c r="AI43" s="11"/>
      <c r="AJ43" s="11"/>
      <c r="AK43" s="11"/>
      <c r="AM43" s="11"/>
      <c r="AO43" s="11"/>
      <c r="AP43" s="11"/>
      <c r="AQ43" s="11"/>
      <c r="AS43" s="11"/>
      <c r="AU43" s="11"/>
      <c r="AV43" s="11"/>
      <c r="AW43" s="11"/>
      <c r="AY43" s="3" t="str">
        <f t="shared" si="5"/>
        <v/>
      </c>
      <c r="AZ43" s="3" t="str">
        <f t="shared" si="6"/>
        <v/>
      </c>
      <c r="BA43" s="30" t="str">
        <f>IF(団体情報!E$23="〇",IF($H43&lt;&gt;"","",IF(G43&lt;&gt;"",DATE(団体情報!$B$3,LEFT(B43,1),LEFT(C43,LEN(C43)-1)),"")),"")</f>
        <v/>
      </c>
      <c r="BB43" s="3" t="str">
        <f t="shared" si="18"/>
        <v/>
      </c>
      <c r="BC43" s="3" t="str">
        <f t="shared" si="19"/>
        <v/>
      </c>
    </row>
    <row r="44" spans="2:55" x14ac:dyDescent="0.15">
      <c r="B44" s="27" t="str">
        <f t="shared" si="20"/>
        <v/>
      </c>
      <c r="C44" s="17"/>
      <c r="D44" s="18" t="str">
        <f>IF(C44&lt;&gt;"",DATE(団体情報!$B$3,LEFT(B$39,1),LEFT(C44,LEN(C44)-1)),"(　)")</f>
        <v>(　)</v>
      </c>
      <c r="E44" s="12"/>
      <c r="F44" s="1" t="s">
        <v>3</v>
      </c>
      <c r="G44" s="25"/>
      <c r="H44" s="1" t="str">
        <f t="shared" si="21"/>
        <v/>
      </c>
      <c r="O44" s="10"/>
      <c r="P44" s="7"/>
      <c r="Q44" s="9"/>
      <c r="R44" s="12"/>
      <c r="S44" s="9"/>
      <c r="U44" s="11"/>
      <c r="W44" s="11"/>
      <c r="X44" s="11"/>
      <c r="Y44" s="11"/>
      <c r="AA44" s="11"/>
      <c r="AC44" s="11"/>
      <c r="AD44" s="11"/>
      <c r="AE44" s="11"/>
      <c r="AG44" s="11"/>
      <c r="AI44" s="11"/>
      <c r="AJ44" s="11"/>
      <c r="AK44" s="11"/>
      <c r="AM44" s="11"/>
      <c r="AO44" s="11"/>
      <c r="AP44" s="11"/>
      <c r="AQ44" s="11"/>
      <c r="AS44" s="11"/>
      <c r="AU44" s="11"/>
      <c r="AV44" s="11"/>
      <c r="AW44" s="11"/>
      <c r="AY44" s="3" t="str">
        <f t="shared" si="5"/>
        <v/>
      </c>
      <c r="AZ44" s="3" t="str">
        <f t="shared" si="6"/>
        <v/>
      </c>
      <c r="BA44" s="30" t="str">
        <f>IF(団体情報!E$23="〇",IF($H44&lt;&gt;"","",IF(G44&lt;&gt;"",DATE(団体情報!$B$3,LEFT(B44,1),LEFT(C44,LEN(C44)-1)),"")),"")</f>
        <v/>
      </c>
      <c r="BB44" s="3" t="str">
        <f t="shared" si="18"/>
        <v/>
      </c>
      <c r="BC44" s="3" t="str">
        <f t="shared" si="19"/>
        <v/>
      </c>
    </row>
    <row r="45" spans="2:55" x14ac:dyDescent="0.15">
      <c r="B45" s="27" t="str">
        <f t="shared" si="20"/>
        <v/>
      </c>
      <c r="C45" s="17"/>
      <c r="D45" s="18" t="str">
        <f>IF(C45&lt;&gt;"",DATE(団体情報!$B$3,LEFT(B$39,1),LEFT(C45,LEN(C45)-1)),"(　)")</f>
        <v>(　)</v>
      </c>
      <c r="E45" s="12"/>
      <c r="F45" s="1" t="s">
        <v>3</v>
      </c>
      <c r="G45" s="25"/>
      <c r="H45" s="1" t="str">
        <f t="shared" si="21"/>
        <v/>
      </c>
      <c r="O45" s="10"/>
      <c r="P45" s="7"/>
      <c r="Q45" s="9"/>
      <c r="R45" s="12"/>
      <c r="S45" s="9"/>
      <c r="U45" s="11"/>
      <c r="W45" s="11"/>
      <c r="X45" s="11"/>
      <c r="Y45" s="11"/>
      <c r="AA45" s="11"/>
      <c r="AC45" s="11"/>
      <c r="AD45" s="11"/>
      <c r="AE45" s="11"/>
      <c r="AG45" s="11"/>
      <c r="AI45" s="11"/>
      <c r="AJ45" s="11"/>
      <c r="AK45" s="11"/>
      <c r="AM45" s="11"/>
      <c r="AO45" s="11"/>
      <c r="AP45" s="11"/>
      <c r="AQ45" s="11"/>
      <c r="AS45" s="11"/>
      <c r="AU45" s="11"/>
      <c r="AV45" s="11"/>
      <c r="AW45" s="11"/>
      <c r="AY45" s="3" t="str">
        <f t="shared" si="5"/>
        <v/>
      </c>
      <c r="AZ45" s="3" t="str">
        <f t="shared" si="6"/>
        <v/>
      </c>
      <c r="BA45" s="30" t="str">
        <f>IF(団体情報!E$23="〇",IF($H45&lt;&gt;"","",IF(G45&lt;&gt;"",DATE(団体情報!$B$3,LEFT(B45,1),LEFT(C45,LEN(C45)-1)),"")),"")</f>
        <v/>
      </c>
      <c r="BB45" s="3" t="str">
        <f t="shared" si="18"/>
        <v/>
      </c>
      <c r="BC45" s="3" t="str">
        <f t="shared" si="19"/>
        <v/>
      </c>
    </row>
    <row r="46" spans="2:55" x14ac:dyDescent="0.15">
      <c r="B46" s="27" t="str">
        <f t="shared" si="20"/>
        <v/>
      </c>
      <c r="C46" s="17"/>
      <c r="D46" s="18" t="str">
        <f>IF(C46&lt;&gt;"",DATE(団体情報!$B$3,LEFT(B$39,1),LEFT(C46,LEN(C46)-1)),"(　)")</f>
        <v>(　)</v>
      </c>
      <c r="E46" s="12"/>
      <c r="F46" s="1" t="s">
        <v>3</v>
      </c>
      <c r="G46" s="25"/>
      <c r="H46" s="1" t="str">
        <f t="shared" si="21"/>
        <v/>
      </c>
      <c r="O46" s="10"/>
      <c r="P46" s="7"/>
      <c r="Q46" s="9"/>
      <c r="R46" s="12"/>
      <c r="S46" s="9"/>
      <c r="U46" s="11"/>
      <c r="W46" s="11"/>
      <c r="X46" s="11"/>
      <c r="Y46" s="11"/>
      <c r="AA46" s="11"/>
      <c r="AC46" s="11"/>
      <c r="AD46" s="11"/>
      <c r="AE46" s="11"/>
      <c r="AG46" s="11"/>
      <c r="AI46" s="11"/>
      <c r="AJ46" s="11"/>
      <c r="AK46" s="11"/>
      <c r="AM46" s="11"/>
      <c r="AO46" s="11"/>
      <c r="AP46" s="11"/>
      <c r="AQ46" s="11"/>
      <c r="AS46" s="11"/>
      <c r="AU46" s="11"/>
      <c r="AV46" s="11"/>
      <c r="AW46" s="11"/>
      <c r="AY46" s="3" t="str">
        <f t="shared" si="5"/>
        <v/>
      </c>
      <c r="AZ46" s="3" t="str">
        <f t="shared" si="6"/>
        <v/>
      </c>
      <c r="BA46" s="30" t="str">
        <f>IF(団体情報!E$23="〇",IF($H46&lt;&gt;"","",IF(G46&lt;&gt;"",DATE(団体情報!$B$3,LEFT(B46,1),LEFT(C46,LEN(C46)-1)),"")),"")</f>
        <v/>
      </c>
      <c r="BB46" s="3" t="str">
        <f t="shared" si="18"/>
        <v/>
      </c>
      <c r="BC46" s="3" t="str">
        <f t="shared" si="19"/>
        <v/>
      </c>
    </row>
    <row r="47" spans="2:55" x14ac:dyDescent="0.15">
      <c r="B47" s="27" t="str">
        <f t="shared" si="20"/>
        <v/>
      </c>
      <c r="C47" s="17"/>
      <c r="D47" s="18" t="str">
        <f>IF(C47&lt;&gt;"",DATE(団体情報!$B$3,LEFT(B$39,1),LEFT(C47,LEN(C47)-1)),"(　)")</f>
        <v>(　)</v>
      </c>
      <c r="E47" s="12"/>
      <c r="F47" s="1" t="s">
        <v>3</v>
      </c>
      <c r="G47" s="25"/>
      <c r="H47" s="1" t="str">
        <f t="shared" si="21"/>
        <v/>
      </c>
      <c r="O47" s="10"/>
      <c r="P47" s="7"/>
      <c r="Q47" s="9"/>
      <c r="R47" s="12"/>
      <c r="S47" s="9"/>
      <c r="U47" s="11"/>
      <c r="W47" s="11"/>
      <c r="X47" s="11"/>
      <c r="Y47" s="11"/>
      <c r="AA47" s="11"/>
      <c r="AC47" s="11"/>
      <c r="AD47" s="11"/>
      <c r="AE47" s="11"/>
      <c r="AG47" s="11"/>
      <c r="AI47" s="11"/>
      <c r="AJ47" s="11"/>
      <c r="AK47" s="11"/>
      <c r="AM47" s="11"/>
      <c r="AO47" s="11"/>
      <c r="AP47" s="11"/>
      <c r="AQ47" s="11"/>
      <c r="AS47" s="11"/>
      <c r="AU47" s="11"/>
      <c r="AV47" s="11"/>
      <c r="AW47" s="11"/>
      <c r="AY47" s="3" t="str">
        <f t="shared" si="5"/>
        <v/>
      </c>
      <c r="AZ47" s="3" t="str">
        <f t="shared" si="6"/>
        <v/>
      </c>
      <c r="BA47" s="30" t="str">
        <f>IF(団体情報!E$23="〇",IF($H47&lt;&gt;"","",IF(G47&lt;&gt;"",DATE(団体情報!$B$3,LEFT(B47,1),LEFT(C47,LEN(C47)-1)),"")),"")</f>
        <v/>
      </c>
      <c r="BB47" s="3" t="str">
        <f t="shared" si="18"/>
        <v/>
      </c>
      <c r="BC47" s="3" t="str">
        <f t="shared" si="19"/>
        <v/>
      </c>
    </row>
    <row r="48" spans="2:55" x14ac:dyDescent="0.15">
      <c r="B48" s="27" t="str">
        <f t="shared" si="20"/>
        <v/>
      </c>
      <c r="C48" s="17"/>
      <c r="D48" s="18" t="str">
        <f>IF(C48&lt;&gt;"",DATE(団体情報!$B$3,LEFT(B$39,1),LEFT(C48,LEN(C48)-1)),"(　)")</f>
        <v>(　)</v>
      </c>
      <c r="E48" s="12"/>
      <c r="F48" s="1" t="s">
        <v>3</v>
      </c>
      <c r="G48" s="25"/>
      <c r="H48" s="1" t="str">
        <f t="shared" si="21"/>
        <v/>
      </c>
      <c r="O48" s="10"/>
      <c r="P48" s="7"/>
      <c r="Q48" s="11"/>
      <c r="R48" s="11"/>
      <c r="S48" s="11"/>
      <c r="U48" s="11"/>
      <c r="W48" s="11"/>
      <c r="X48" s="11"/>
      <c r="Y48" s="11"/>
      <c r="AA48" s="11"/>
      <c r="AC48" s="11"/>
      <c r="AD48" s="11"/>
      <c r="AE48" s="11"/>
      <c r="AG48" s="11"/>
      <c r="AI48" s="11"/>
      <c r="AJ48" s="11"/>
      <c r="AK48" s="11"/>
      <c r="AM48" s="11"/>
      <c r="AO48" s="11"/>
      <c r="AP48" s="11"/>
      <c r="AQ48" s="11"/>
      <c r="AS48" s="11"/>
      <c r="AU48" s="11"/>
      <c r="AV48" s="11"/>
      <c r="AW48" s="11"/>
      <c r="AY48" s="3" t="str">
        <f t="shared" si="5"/>
        <v/>
      </c>
      <c r="AZ48" s="3" t="str">
        <f t="shared" si="6"/>
        <v/>
      </c>
      <c r="BA48" s="30" t="str">
        <f>IF(団体情報!E$23="〇",IF($H48&lt;&gt;"","",IF(G48&lt;&gt;"",DATE(団体情報!$B$3,LEFT(B48,1),LEFT(C48,LEN(C48)-1)),"")),"")</f>
        <v/>
      </c>
      <c r="BB48" s="3" t="str">
        <f t="shared" si="18"/>
        <v/>
      </c>
      <c r="BC48" s="3" t="str">
        <f t="shared" si="19"/>
        <v/>
      </c>
    </row>
    <row r="49" spans="2:55" x14ac:dyDescent="0.15">
      <c r="B49" s="27" t="str">
        <f t="shared" si="20"/>
        <v/>
      </c>
      <c r="C49" s="17"/>
      <c r="D49" s="18" t="str">
        <f>IF(C49&lt;&gt;"",DATE(団体情報!$B$3,LEFT(B$39,1),LEFT(C49,LEN(C49)-1)),"(　)")</f>
        <v>(　)</v>
      </c>
      <c r="E49" s="12"/>
      <c r="F49" s="1" t="s">
        <v>3</v>
      </c>
      <c r="G49" s="25"/>
      <c r="H49" s="1" t="str">
        <f t="shared" si="21"/>
        <v/>
      </c>
      <c r="O49" s="10"/>
      <c r="P49" s="7"/>
      <c r="Q49" s="11"/>
      <c r="R49" s="11"/>
      <c r="S49" s="11"/>
      <c r="U49" s="11"/>
      <c r="W49" s="11"/>
      <c r="X49" s="11"/>
      <c r="Y49" s="11"/>
      <c r="AA49" s="11"/>
      <c r="AC49" s="11"/>
      <c r="AD49" s="11"/>
      <c r="AE49" s="11"/>
      <c r="AG49" s="11"/>
      <c r="AI49" s="11"/>
      <c r="AJ49" s="11"/>
      <c r="AK49" s="11"/>
      <c r="AM49" s="11"/>
      <c r="AO49" s="11"/>
      <c r="AP49" s="11"/>
      <c r="AQ49" s="11"/>
      <c r="AS49" s="11"/>
      <c r="AU49" s="11"/>
      <c r="AV49" s="11"/>
      <c r="AW49" s="11"/>
      <c r="AY49" s="3" t="str">
        <f t="shared" si="5"/>
        <v/>
      </c>
      <c r="AZ49" s="3" t="str">
        <f t="shared" si="6"/>
        <v/>
      </c>
      <c r="BA49" s="30" t="str">
        <f>IF(団体情報!E$23="〇",IF($H49&lt;&gt;"","",IF(G49&lt;&gt;"",DATE(団体情報!$B$3,LEFT(B49,1),LEFT(C49,LEN(C49)-1)),"")),"")</f>
        <v/>
      </c>
      <c r="BB49" s="3" t="str">
        <f t="shared" si="18"/>
        <v/>
      </c>
      <c r="BC49" s="3" t="str">
        <f t="shared" si="19"/>
        <v/>
      </c>
    </row>
    <row r="50" spans="2:55" x14ac:dyDescent="0.15">
      <c r="B50" s="27" t="str">
        <f t="shared" si="20"/>
        <v/>
      </c>
      <c r="C50" s="17"/>
      <c r="D50" s="18" t="str">
        <f>IF(C50&lt;&gt;"",DATE(団体情報!$B$3,LEFT(B$39,1),LEFT(C50,LEN(C50)-1)),"(　)")</f>
        <v>(　)</v>
      </c>
      <c r="E50" s="12"/>
      <c r="F50" s="1" t="s">
        <v>3</v>
      </c>
      <c r="G50" s="25"/>
      <c r="H50" s="1" t="str">
        <f t="shared" si="21"/>
        <v/>
      </c>
      <c r="O50" s="10"/>
      <c r="P50" s="7"/>
      <c r="Q50" s="11"/>
      <c r="R50" s="11"/>
      <c r="S50" s="11"/>
      <c r="U50" s="11"/>
      <c r="W50" s="11"/>
      <c r="X50" s="11"/>
      <c r="Y50" s="11"/>
      <c r="AA50" s="11"/>
      <c r="AC50" s="11"/>
      <c r="AD50" s="11"/>
      <c r="AE50" s="11"/>
      <c r="AG50" s="11"/>
      <c r="AI50" s="11"/>
      <c r="AJ50" s="11"/>
      <c r="AK50" s="11"/>
      <c r="AM50" s="11"/>
      <c r="AO50" s="11"/>
      <c r="AP50" s="11"/>
      <c r="AQ50" s="11"/>
      <c r="AS50" s="11"/>
      <c r="AU50" s="11"/>
      <c r="AV50" s="11"/>
      <c r="AW50" s="11"/>
      <c r="AY50" s="3" t="str">
        <f t="shared" si="5"/>
        <v/>
      </c>
      <c r="AZ50" s="3" t="str">
        <f t="shared" si="6"/>
        <v/>
      </c>
      <c r="BA50" s="30" t="str">
        <f>IF(団体情報!E$23="〇",IF($H50&lt;&gt;"","",IF(G50&lt;&gt;"",DATE(団体情報!$B$3,LEFT(B50,1),LEFT(C50,LEN(C50)-1)),"")),"")</f>
        <v/>
      </c>
      <c r="BB50" s="3" t="str">
        <f t="shared" si="18"/>
        <v/>
      </c>
      <c r="BC50" s="3" t="str">
        <f t="shared" si="19"/>
        <v/>
      </c>
    </row>
    <row r="51" spans="2:55" x14ac:dyDescent="0.15">
      <c r="B51" s="27" t="str">
        <f t="shared" si="20"/>
        <v/>
      </c>
      <c r="C51" s="17"/>
      <c r="D51" s="18" t="str">
        <f>IF(C51&lt;&gt;"",DATE(団体情報!$B$3,LEFT(B$39,1),LEFT(C51,LEN(C51)-1)),"(　)")</f>
        <v>(　)</v>
      </c>
      <c r="E51" s="12"/>
      <c r="F51" s="1" t="s">
        <v>3</v>
      </c>
      <c r="G51" s="25"/>
      <c r="H51" s="1" t="str">
        <f t="shared" si="21"/>
        <v/>
      </c>
      <c r="O51" s="10"/>
      <c r="P51" s="7"/>
      <c r="Q51" s="11"/>
      <c r="R51" s="11"/>
      <c r="S51" s="11"/>
      <c r="U51" s="11"/>
      <c r="W51" s="11"/>
      <c r="X51" s="11"/>
      <c r="Y51" s="11"/>
      <c r="AA51" s="11"/>
      <c r="AC51" s="11"/>
      <c r="AD51" s="11"/>
      <c r="AE51" s="11"/>
      <c r="AG51" s="11"/>
      <c r="AI51" s="11"/>
      <c r="AJ51" s="11"/>
      <c r="AK51" s="11"/>
      <c r="AM51" s="11"/>
      <c r="AO51" s="11"/>
      <c r="AP51" s="11"/>
      <c r="AQ51" s="11"/>
      <c r="AS51" s="11"/>
      <c r="AU51" s="11"/>
      <c r="AV51" s="11"/>
      <c r="AW51" s="11"/>
      <c r="AY51" s="3" t="str">
        <f t="shared" si="5"/>
        <v/>
      </c>
      <c r="AZ51" s="3" t="str">
        <f t="shared" si="6"/>
        <v/>
      </c>
      <c r="BA51" s="30" t="str">
        <f>IF(団体情報!E$23="〇",IF($H51&lt;&gt;"","",IF(G51&lt;&gt;"",DATE(団体情報!$B$3,LEFT(B51,1),LEFT(C51,LEN(C51)-1)),"")),"")</f>
        <v/>
      </c>
      <c r="BB51" s="3" t="str">
        <f t="shared" si="18"/>
        <v/>
      </c>
      <c r="BC51" s="3" t="str">
        <f t="shared" si="19"/>
        <v/>
      </c>
    </row>
    <row r="52" spans="2:55" x14ac:dyDescent="0.15">
      <c r="B52" s="27" t="str">
        <f t="shared" si="20"/>
        <v/>
      </c>
      <c r="C52" s="17"/>
      <c r="D52" s="18" t="str">
        <f>IF(C52&lt;&gt;"",DATE(団体情報!$B$3,LEFT(B$39,1),LEFT(C52,LEN(C52)-1)),"(　)")</f>
        <v>(　)</v>
      </c>
      <c r="E52" s="12"/>
      <c r="F52" s="1" t="s">
        <v>3</v>
      </c>
      <c r="G52" s="25"/>
      <c r="H52" s="1" t="str">
        <f t="shared" si="21"/>
        <v/>
      </c>
      <c r="O52" s="10"/>
      <c r="P52" s="7"/>
      <c r="Q52" s="11"/>
      <c r="R52" s="11"/>
      <c r="S52" s="11"/>
      <c r="U52" s="11"/>
      <c r="W52" s="11"/>
      <c r="X52" s="11"/>
      <c r="Y52" s="11"/>
      <c r="AA52" s="11"/>
      <c r="AC52" s="11"/>
      <c r="AD52" s="11"/>
      <c r="AE52" s="11"/>
      <c r="AG52" s="11"/>
      <c r="AI52" s="11"/>
      <c r="AJ52" s="11"/>
      <c r="AK52" s="11"/>
      <c r="AM52" s="11"/>
      <c r="AO52" s="11"/>
      <c r="AP52" s="11"/>
      <c r="AQ52" s="11"/>
      <c r="AS52" s="11"/>
      <c r="AU52" s="11"/>
      <c r="AV52" s="11"/>
      <c r="AW52" s="11"/>
      <c r="AY52" s="3" t="str">
        <f t="shared" si="5"/>
        <v/>
      </c>
      <c r="AZ52" s="3" t="str">
        <f t="shared" si="6"/>
        <v/>
      </c>
      <c r="BA52" s="30" t="str">
        <f>IF(団体情報!E$23="〇",IF($H52&lt;&gt;"","",IF(G52&lt;&gt;"",DATE(団体情報!$B$3,LEFT(B52,1),LEFT(C52,LEN(C52)-1)),"")),"")</f>
        <v/>
      </c>
      <c r="BB52" s="3" t="str">
        <f t="shared" si="18"/>
        <v/>
      </c>
      <c r="BC52" s="3" t="str">
        <f t="shared" si="19"/>
        <v/>
      </c>
    </row>
    <row r="53" spans="2:55" ht="14.25" thickBot="1" x14ac:dyDescent="0.2">
      <c r="B53" s="28" t="str">
        <f t="shared" si="20"/>
        <v/>
      </c>
      <c r="C53" s="19"/>
      <c r="D53" s="20" t="str">
        <f>IF(C53&lt;&gt;"",DATE(団体情報!$B$3,LEFT(B$39,1),LEFT(C53,LEN(C53)-1)),"(　)")</f>
        <v>(　)</v>
      </c>
      <c r="E53" s="23"/>
      <c r="F53" s="21" t="s">
        <v>3</v>
      </c>
      <c r="G53" s="26"/>
      <c r="H53" s="1" t="str">
        <f t="shared" si="21"/>
        <v/>
      </c>
      <c r="O53" s="10"/>
      <c r="P53" s="7"/>
      <c r="Q53" s="11"/>
      <c r="R53" s="11"/>
      <c r="S53" s="11"/>
      <c r="AA53" s="11"/>
      <c r="AC53" s="11"/>
      <c r="AD53" s="11"/>
      <c r="AE53" s="11"/>
      <c r="AG53" s="11"/>
      <c r="AI53" s="11"/>
      <c r="AJ53" s="11"/>
      <c r="AK53" s="11"/>
      <c r="AM53" s="11"/>
      <c r="AO53" s="11"/>
      <c r="AP53" s="11"/>
      <c r="AQ53" s="11"/>
      <c r="AS53" s="11"/>
      <c r="AU53" s="11"/>
      <c r="AV53" s="11"/>
      <c r="AW53" s="11"/>
      <c r="AY53" s="3" t="str">
        <f t="shared" si="5"/>
        <v/>
      </c>
      <c r="AZ53" s="3" t="str">
        <f t="shared" si="6"/>
        <v/>
      </c>
      <c r="BA53" s="30" t="str">
        <f>IF(団体情報!E$23="〇",IF($H53&lt;&gt;"","",IF(G53&lt;&gt;"",DATE(団体情報!$B$3,LEFT(B53,1),LEFT(C53,LEN(C53)-1)),"")),"")</f>
        <v/>
      </c>
      <c r="BB53" s="3" t="str">
        <f t="shared" si="18"/>
        <v/>
      </c>
      <c r="BC53" s="3" t="str">
        <f t="shared" si="19"/>
        <v/>
      </c>
    </row>
    <row r="54" spans="2:55" ht="14.25" thickBot="1" x14ac:dyDescent="0.2">
      <c r="U54" s="11"/>
      <c r="W54" s="11"/>
      <c r="X54" s="11"/>
      <c r="Y54" s="11"/>
    </row>
    <row r="55" spans="2:55" x14ac:dyDescent="0.15">
      <c r="B55" s="13" t="s">
        <v>57</v>
      </c>
      <c r="C55" s="14"/>
      <c r="D55" s="15" t="str">
        <f t="shared" ref="D55:D69" si="22">IF(C55&lt;&gt;"",DATE(2026,LEFT(B$55,1),LEFT(C55,LEN(C55)-1)),"(　)")</f>
        <v>(　)</v>
      </c>
      <c r="E55" s="22"/>
      <c r="F55" s="16" t="s">
        <v>3</v>
      </c>
      <c r="G55" s="24"/>
      <c r="H55" s="1" t="str">
        <f t="shared" ref="H55:H69" si="23">IF(COUNTIFS(AG$7:AG$53,D55,AI$7:AI$53,"&lt;"&amp;G55,AK$7:AK$53,"&gt;"&amp;E55)&gt;0,"利用不可","")</f>
        <v/>
      </c>
      <c r="O55" s="10"/>
      <c r="P55" s="7"/>
      <c r="Q55" s="9"/>
      <c r="R55" s="12"/>
      <c r="S55" s="9"/>
      <c r="U55" s="11"/>
      <c r="W55" s="11"/>
      <c r="X55" s="11"/>
      <c r="Y55" s="11"/>
      <c r="AA55" s="11"/>
      <c r="AC55" s="11"/>
      <c r="AD55" s="11"/>
      <c r="AE55" s="11"/>
      <c r="AG55" s="11"/>
      <c r="AI55" s="11"/>
      <c r="AJ55" s="11"/>
      <c r="AK55" s="11"/>
      <c r="AM55" s="11"/>
      <c r="AO55" s="11"/>
      <c r="AP55" s="11"/>
      <c r="AQ55" s="11"/>
      <c r="AS55" s="11"/>
      <c r="AU55" s="11"/>
      <c r="AV55" s="11"/>
      <c r="AW55" s="11"/>
      <c r="AY55" s="3" t="str">
        <f t="shared" ref="AY55:AY69" si="24">IF($BA55&lt;&gt;"",C$2,"")</f>
        <v/>
      </c>
      <c r="AZ55" s="3" t="str">
        <f t="shared" ref="AZ55:AZ69" si="25">IF($BA55&lt;&gt;"",C$4,"")</f>
        <v/>
      </c>
      <c r="BA55" s="30" t="str">
        <f>IF(団体情報!E$26="〇",IF($H55&lt;&gt;"","",IF(G55&lt;&gt;"",DATE(団体情報!$B$3,LEFT(B55,1),LEFT(C55,LEN(C55)-1)),"")),"")</f>
        <v/>
      </c>
      <c r="BB55" s="3" t="str">
        <f t="shared" ref="BB55:BB69" si="26">IF($BA55&lt;&gt;"",E55,"")</f>
        <v/>
      </c>
      <c r="BC55" s="3" t="str">
        <f t="shared" ref="BC55:BC69" si="27">IF($BA55&lt;&gt;"",G55,"")</f>
        <v/>
      </c>
    </row>
    <row r="56" spans="2:55" x14ac:dyDescent="0.15">
      <c r="B56" s="27" t="str">
        <f t="shared" ref="B56:B69" si="28">IF(G55&lt;&gt;"",B55,"")</f>
        <v/>
      </c>
      <c r="C56" s="17"/>
      <c r="D56" s="18" t="str">
        <f t="shared" si="22"/>
        <v>(　)</v>
      </c>
      <c r="E56" s="12"/>
      <c r="F56" s="1" t="s">
        <v>3</v>
      </c>
      <c r="G56" s="25"/>
      <c r="H56" s="1" t="str">
        <f t="shared" si="23"/>
        <v/>
      </c>
      <c r="O56" s="10"/>
      <c r="P56" s="7"/>
      <c r="Q56" s="9"/>
      <c r="R56" s="12"/>
      <c r="S56" s="9"/>
      <c r="U56" s="11"/>
      <c r="W56" s="11"/>
      <c r="X56" s="11"/>
      <c r="Y56" s="11"/>
      <c r="AA56" s="11"/>
      <c r="AC56" s="11"/>
      <c r="AD56" s="11"/>
      <c r="AE56" s="11"/>
      <c r="AG56" s="11"/>
      <c r="AI56" s="11"/>
      <c r="AJ56" s="11"/>
      <c r="AK56" s="11"/>
      <c r="AM56" s="11"/>
      <c r="AO56" s="11"/>
      <c r="AP56" s="11"/>
      <c r="AQ56" s="11"/>
      <c r="AS56" s="11"/>
      <c r="AU56" s="11"/>
      <c r="AV56" s="11"/>
      <c r="AW56" s="11"/>
      <c r="AY56" s="3" t="str">
        <f t="shared" si="24"/>
        <v/>
      </c>
      <c r="AZ56" s="3" t="str">
        <f t="shared" si="25"/>
        <v/>
      </c>
      <c r="BA56" s="30" t="str">
        <f>IF(団体情報!E$26="〇",IF($H56&lt;&gt;"","",IF(G56&lt;&gt;"",DATE(団体情報!$B$3,LEFT(B56,1),LEFT(C56,LEN(C56)-1)),"")),"")</f>
        <v/>
      </c>
      <c r="BB56" s="3" t="str">
        <f t="shared" si="26"/>
        <v/>
      </c>
      <c r="BC56" s="3" t="str">
        <f t="shared" si="27"/>
        <v/>
      </c>
    </row>
    <row r="57" spans="2:55" x14ac:dyDescent="0.15">
      <c r="B57" s="27" t="str">
        <f t="shared" si="28"/>
        <v/>
      </c>
      <c r="C57" s="17"/>
      <c r="D57" s="18" t="str">
        <f t="shared" si="22"/>
        <v>(　)</v>
      </c>
      <c r="E57" s="12"/>
      <c r="F57" s="1" t="s">
        <v>3</v>
      </c>
      <c r="G57" s="25"/>
      <c r="H57" s="1" t="str">
        <f t="shared" si="23"/>
        <v/>
      </c>
      <c r="O57" s="10"/>
      <c r="P57" s="7"/>
      <c r="Q57" s="9"/>
      <c r="R57" s="12"/>
      <c r="S57" s="9"/>
      <c r="U57" s="11"/>
      <c r="W57" s="11"/>
      <c r="X57" s="11"/>
      <c r="Y57" s="11"/>
      <c r="AA57" s="11"/>
      <c r="AC57" s="11"/>
      <c r="AD57" s="11"/>
      <c r="AE57" s="11"/>
      <c r="AG57" s="11"/>
      <c r="AI57" s="11"/>
      <c r="AJ57" s="11"/>
      <c r="AK57" s="11"/>
      <c r="AM57" s="11"/>
      <c r="AO57" s="11"/>
      <c r="AP57" s="11"/>
      <c r="AQ57" s="11"/>
      <c r="AS57" s="11"/>
      <c r="AU57" s="11"/>
      <c r="AV57" s="11"/>
      <c r="AW57" s="11"/>
      <c r="AY57" s="3" t="str">
        <f t="shared" si="24"/>
        <v/>
      </c>
      <c r="AZ57" s="3" t="str">
        <f t="shared" si="25"/>
        <v/>
      </c>
      <c r="BA57" s="30" t="str">
        <f>IF(団体情報!E$26="〇",IF($H57&lt;&gt;"","",IF(G57&lt;&gt;"",DATE(団体情報!$B$3,LEFT(B57,1),LEFT(C57,LEN(C57)-1)),"")),"")</f>
        <v/>
      </c>
      <c r="BB57" s="3" t="str">
        <f t="shared" si="26"/>
        <v/>
      </c>
      <c r="BC57" s="3" t="str">
        <f t="shared" si="27"/>
        <v/>
      </c>
    </row>
    <row r="58" spans="2:55" x14ac:dyDescent="0.15">
      <c r="B58" s="27" t="str">
        <f t="shared" si="28"/>
        <v/>
      </c>
      <c r="C58" s="17"/>
      <c r="D58" s="18" t="str">
        <f t="shared" si="22"/>
        <v>(　)</v>
      </c>
      <c r="E58" s="12"/>
      <c r="F58" s="1" t="s">
        <v>3</v>
      </c>
      <c r="G58" s="25"/>
      <c r="H58" s="1" t="str">
        <f t="shared" si="23"/>
        <v/>
      </c>
      <c r="O58" s="10"/>
      <c r="P58" s="7"/>
      <c r="Q58" s="9"/>
      <c r="R58" s="12"/>
      <c r="S58" s="9"/>
      <c r="U58" s="11"/>
      <c r="W58" s="11"/>
      <c r="X58" s="11"/>
      <c r="Y58" s="11"/>
      <c r="AA58" s="11"/>
      <c r="AC58" s="11"/>
      <c r="AD58" s="11"/>
      <c r="AE58" s="11"/>
      <c r="AG58" s="11"/>
      <c r="AI58" s="11"/>
      <c r="AJ58" s="11"/>
      <c r="AK58" s="11"/>
      <c r="AM58" s="11"/>
      <c r="AO58" s="11"/>
      <c r="AP58" s="11"/>
      <c r="AQ58" s="11"/>
      <c r="AS58" s="11"/>
      <c r="AU58" s="11"/>
      <c r="AV58" s="11"/>
      <c r="AW58" s="11"/>
      <c r="AY58" s="3" t="str">
        <f t="shared" si="24"/>
        <v/>
      </c>
      <c r="AZ58" s="3" t="str">
        <f t="shared" si="25"/>
        <v/>
      </c>
      <c r="BA58" s="30" t="str">
        <f>IF(団体情報!E$26="〇",IF($H58&lt;&gt;"","",IF(G58&lt;&gt;"",DATE(団体情報!$B$3,LEFT(B58,1),LEFT(C58,LEN(C58)-1)),"")),"")</f>
        <v/>
      </c>
      <c r="BB58" s="3" t="str">
        <f t="shared" si="26"/>
        <v/>
      </c>
      <c r="BC58" s="3" t="str">
        <f t="shared" si="27"/>
        <v/>
      </c>
    </row>
    <row r="59" spans="2:55" x14ac:dyDescent="0.15">
      <c r="B59" s="27" t="str">
        <f t="shared" si="28"/>
        <v/>
      </c>
      <c r="C59" s="17"/>
      <c r="D59" s="18" t="str">
        <f t="shared" si="22"/>
        <v>(　)</v>
      </c>
      <c r="E59" s="12"/>
      <c r="F59" s="1" t="s">
        <v>3</v>
      </c>
      <c r="G59" s="25"/>
      <c r="H59" s="1" t="str">
        <f t="shared" si="23"/>
        <v/>
      </c>
      <c r="O59" s="10"/>
      <c r="P59" s="7"/>
      <c r="Q59" s="9"/>
      <c r="R59" s="12"/>
      <c r="S59" s="9"/>
      <c r="U59" s="11"/>
      <c r="W59" s="11"/>
      <c r="X59" s="11"/>
      <c r="Y59" s="11"/>
      <c r="AA59" s="11"/>
      <c r="AC59" s="11"/>
      <c r="AD59" s="11"/>
      <c r="AE59" s="11"/>
      <c r="AG59" s="11"/>
      <c r="AI59" s="11"/>
      <c r="AJ59" s="11"/>
      <c r="AK59" s="11"/>
      <c r="AM59" s="11"/>
      <c r="AO59" s="11"/>
      <c r="AP59" s="11"/>
      <c r="AQ59" s="11"/>
      <c r="AS59" s="11"/>
      <c r="AU59" s="11"/>
      <c r="AV59" s="11"/>
      <c r="AW59" s="11"/>
      <c r="AY59" s="3" t="str">
        <f t="shared" si="24"/>
        <v/>
      </c>
      <c r="AZ59" s="3" t="str">
        <f t="shared" si="25"/>
        <v/>
      </c>
      <c r="BA59" s="30" t="str">
        <f>IF(団体情報!E$26="〇",IF($H59&lt;&gt;"","",IF(G59&lt;&gt;"",DATE(団体情報!$B$3,LEFT(B59,1),LEFT(C59,LEN(C59)-1)),"")),"")</f>
        <v/>
      </c>
      <c r="BB59" s="3" t="str">
        <f t="shared" si="26"/>
        <v/>
      </c>
      <c r="BC59" s="3" t="str">
        <f t="shared" si="27"/>
        <v/>
      </c>
    </row>
    <row r="60" spans="2:55" x14ac:dyDescent="0.15">
      <c r="B60" s="27" t="str">
        <f t="shared" si="28"/>
        <v/>
      </c>
      <c r="C60" s="17"/>
      <c r="D60" s="18" t="str">
        <f t="shared" si="22"/>
        <v>(　)</v>
      </c>
      <c r="E60" s="12"/>
      <c r="F60" s="1" t="s">
        <v>3</v>
      </c>
      <c r="G60" s="25"/>
      <c r="H60" s="1" t="str">
        <f t="shared" si="23"/>
        <v/>
      </c>
      <c r="O60" s="10"/>
      <c r="P60" s="7"/>
      <c r="Q60" s="9"/>
      <c r="R60" s="12"/>
      <c r="S60" s="9"/>
      <c r="U60" s="11"/>
      <c r="W60" s="11"/>
      <c r="X60" s="11"/>
      <c r="Y60" s="11"/>
      <c r="AA60" s="11"/>
      <c r="AC60" s="11"/>
      <c r="AD60" s="11"/>
      <c r="AE60" s="11"/>
      <c r="AG60" s="11"/>
      <c r="AI60" s="11"/>
      <c r="AJ60" s="11"/>
      <c r="AK60" s="11"/>
      <c r="AM60" s="11"/>
      <c r="AO60" s="11"/>
      <c r="AP60" s="11"/>
      <c r="AQ60" s="11"/>
      <c r="AS60" s="11"/>
      <c r="AU60" s="11"/>
      <c r="AV60" s="11"/>
      <c r="AW60" s="11"/>
      <c r="AY60" s="3" t="str">
        <f t="shared" si="24"/>
        <v/>
      </c>
      <c r="AZ60" s="3" t="str">
        <f t="shared" si="25"/>
        <v/>
      </c>
      <c r="BA60" s="30" t="str">
        <f>IF(団体情報!E$26="〇",IF($H60&lt;&gt;"","",IF(G60&lt;&gt;"",DATE(団体情報!$B$3,LEFT(B60,1),LEFT(C60,LEN(C60)-1)),"")),"")</f>
        <v/>
      </c>
      <c r="BB60" s="3" t="str">
        <f t="shared" si="26"/>
        <v/>
      </c>
      <c r="BC60" s="3" t="str">
        <f t="shared" si="27"/>
        <v/>
      </c>
    </row>
    <row r="61" spans="2:55" x14ac:dyDescent="0.15">
      <c r="B61" s="27" t="str">
        <f t="shared" si="28"/>
        <v/>
      </c>
      <c r="C61" s="17"/>
      <c r="D61" s="18" t="str">
        <f t="shared" si="22"/>
        <v>(　)</v>
      </c>
      <c r="E61" s="12"/>
      <c r="F61" s="1" t="s">
        <v>3</v>
      </c>
      <c r="G61" s="25"/>
      <c r="H61" s="1" t="str">
        <f t="shared" si="23"/>
        <v/>
      </c>
      <c r="O61" s="10"/>
      <c r="P61" s="7"/>
      <c r="Q61" s="9"/>
      <c r="R61" s="12"/>
      <c r="S61" s="9"/>
      <c r="U61" s="11"/>
      <c r="W61" s="11"/>
      <c r="X61" s="11"/>
      <c r="Y61" s="11"/>
      <c r="AA61" s="11"/>
      <c r="AC61" s="11"/>
      <c r="AD61" s="11"/>
      <c r="AE61" s="11"/>
      <c r="AG61" s="11"/>
      <c r="AI61" s="11"/>
      <c r="AJ61" s="11"/>
      <c r="AK61" s="11"/>
      <c r="AM61" s="11"/>
      <c r="AO61" s="11"/>
      <c r="AP61" s="11"/>
      <c r="AQ61" s="11"/>
      <c r="AS61" s="11"/>
      <c r="AU61" s="11"/>
      <c r="AV61" s="11"/>
      <c r="AW61" s="11"/>
      <c r="AY61" s="3" t="str">
        <f t="shared" si="24"/>
        <v/>
      </c>
      <c r="AZ61" s="3" t="str">
        <f t="shared" si="25"/>
        <v/>
      </c>
      <c r="BA61" s="30" t="str">
        <f>IF(団体情報!E$26="〇",IF($H61&lt;&gt;"","",IF(G61&lt;&gt;"",DATE(団体情報!$B$3,LEFT(B61,1),LEFT(C61,LEN(C61)-1)),"")),"")</f>
        <v/>
      </c>
      <c r="BB61" s="3" t="str">
        <f t="shared" si="26"/>
        <v/>
      </c>
      <c r="BC61" s="3" t="str">
        <f t="shared" si="27"/>
        <v/>
      </c>
    </row>
    <row r="62" spans="2:55" x14ac:dyDescent="0.15">
      <c r="B62" s="27" t="str">
        <f t="shared" si="28"/>
        <v/>
      </c>
      <c r="C62" s="17"/>
      <c r="D62" s="18" t="str">
        <f t="shared" si="22"/>
        <v>(　)</v>
      </c>
      <c r="E62" s="12"/>
      <c r="F62" s="1" t="s">
        <v>3</v>
      </c>
      <c r="G62" s="25"/>
      <c r="H62" s="1" t="str">
        <f t="shared" si="23"/>
        <v/>
      </c>
      <c r="O62" s="10"/>
      <c r="P62" s="7"/>
      <c r="Q62" s="9"/>
      <c r="R62" s="12"/>
      <c r="S62" s="9"/>
      <c r="U62" s="11"/>
      <c r="W62" s="11"/>
      <c r="X62" s="11"/>
      <c r="Y62" s="11"/>
      <c r="AA62" s="11"/>
      <c r="AC62" s="11"/>
      <c r="AD62" s="11"/>
      <c r="AE62" s="11"/>
      <c r="AG62" s="11"/>
      <c r="AI62" s="11"/>
      <c r="AJ62" s="11"/>
      <c r="AK62" s="11"/>
      <c r="AM62" s="11"/>
      <c r="AO62" s="11"/>
      <c r="AP62" s="11"/>
      <c r="AQ62" s="11"/>
      <c r="AS62" s="11"/>
      <c r="AU62" s="11"/>
      <c r="AV62" s="11"/>
      <c r="AW62" s="11"/>
      <c r="AY62" s="3" t="str">
        <f t="shared" si="24"/>
        <v/>
      </c>
      <c r="AZ62" s="3" t="str">
        <f t="shared" si="25"/>
        <v/>
      </c>
      <c r="BA62" s="30" t="str">
        <f>IF(団体情報!E$26="〇",IF($H62&lt;&gt;"","",IF(G62&lt;&gt;"",DATE(団体情報!$B$3,LEFT(B62,1),LEFT(C62,LEN(C62)-1)),"")),"")</f>
        <v/>
      </c>
      <c r="BB62" s="3" t="str">
        <f t="shared" si="26"/>
        <v/>
      </c>
      <c r="BC62" s="3" t="str">
        <f t="shared" si="27"/>
        <v/>
      </c>
    </row>
    <row r="63" spans="2:55" x14ac:dyDescent="0.15">
      <c r="B63" s="27" t="str">
        <f t="shared" si="28"/>
        <v/>
      </c>
      <c r="C63" s="17"/>
      <c r="D63" s="18" t="str">
        <f t="shared" si="22"/>
        <v>(　)</v>
      </c>
      <c r="E63" s="12"/>
      <c r="F63" s="1" t="s">
        <v>3</v>
      </c>
      <c r="G63" s="25"/>
      <c r="H63" s="1" t="str">
        <f t="shared" si="23"/>
        <v/>
      </c>
      <c r="O63" s="10"/>
      <c r="P63" s="7"/>
      <c r="Q63" s="9"/>
      <c r="R63" s="12"/>
      <c r="S63" s="9"/>
      <c r="U63" s="11"/>
      <c r="W63" s="11"/>
      <c r="X63" s="11"/>
      <c r="Y63" s="11"/>
      <c r="AA63" s="11"/>
      <c r="AC63" s="11"/>
      <c r="AD63" s="11"/>
      <c r="AE63" s="11"/>
      <c r="AG63" s="11"/>
      <c r="AI63" s="11"/>
      <c r="AJ63" s="11"/>
      <c r="AK63" s="11"/>
      <c r="AM63" s="11"/>
      <c r="AO63" s="11"/>
      <c r="AP63" s="11"/>
      <c r="AQ63" s="11"/>
      <c r="AS63" s="11"/>
      <c r="AU63" s="11"/>
      <c r="AV63" s="11"/>
      <c r="AW63" s="11"/>
      <c r="AY63" s="3" t="str">
        <f t="shared" si="24"/>
        <v/>
      </c>
      <c r="AZ63" s="3" t="str">
        <f t="shared" si="25"/>
        <v/>
      </c>
      <c r="BA63" s="30" t="str">
        <f>IF(団体情報!E$26="〇",IF($H63&lt;&gt;"","",IF(G63&lt;&gt;"",DATE(団体情報!$B$3,LEFT(B63,1),LEFT(C63,LEN(C63)-1)),"")),"")</f>
        <v/>
      </c>
      <c r="BB63" s="3" t="str">
        <f t="shared" si="26"/>
        <v/>
      </c>
      <c r="BC63" s="3" t="str">
        <f t="shared" si="27"/>
        <v/>
      </c>
    </row>
    <row r="64" spans="2:55" x14ac:dyDescent="0.15">
      <c r="B64" s="27" t="str">
        <f t="shared" si="28"/>
        <v/>
      </c>
      <c r="C64" s="17"/>
      <c r="D64" s="18" t="str">
        <f t="shared" si="22"/>
        <v>(　)</v>
      </c>
      <c r="E64" s="12"/>
      <c r="F64" s="1" t="s">
        <v>3</v>
      </c>
      <c r="G64" s="25"/>
      <c r="H64" s="1" t="str">
        <f t="shared" si="23"/>
        <v/>
      </c>
      <c r="O64" s="10"/>
      <c r="P64" s="7"/>
      <c r="Q64" s="11"/>
      <c r="R64" s="11"/>
      <c r="S64" s="11"/>
      <c r="U64" s="11"/>
      <c r="W64" s="11"/>
      <c r="X64" s="11"/>
      <c r="Y64" s="11"/>
      <c r="AA64" s="11"/>
      <c r="AC64" s="11"/>
      <c r="AD64" s="11"/>
      <c r="AE64" s="11"/>
      <c r="AG64" s="11"/>
      <c r="AI64" s="11"/>
      <c r="AJ64" s="11"/>
      <c r="AK64" s="11"/>
      <c r="AM64" s="11"/>
      <c r="AO64" s="11"/>
      <c r="AP64" s="11"/>
      <c r="AQ64" s="11"/>
      <c r="AS64" s="11"/>
      <c r="AU64" s="11"/>
      <c r="AV64" s="11"/>
      <c r="AW64" s="11"/>
      <c r="AY64" s="3" t="str">
        <f t="shared" si="24"/>
        <v/>
      </c>
      <c r="AZ64" s="3" t="str">
        <f t="shared" si="25"/>
        <v/>
      </c>
      <c r="BA64" s="30" t="str">
        <f>IF(団体情報!E$26="〇",IF($H64&lt;&gt;"","",IF(G64&lt;&gt;"",DATE(団体情報!$B$3,LEFT(B64,1),LEFT(C64,LEN(C64)-1)),"")),"")</f>
        <v/>
      </c>
      <c r="BB64" s="3" t="str">
        <f t="shared" si="26"/>
        <v/>
      </c>
      <c r="BC64" s="3" t="str">
        <f t="shared" si="27"/>
        <v/>
      </c>
    </row>
    <row r="65" spans="2:55" x14ac:dyDescent="0.15">
      <c r="B65" s="27" t="str">
        <f t="shared" si="28"/>
        <v/>
      </c>
      <c r="C65" s="17"/>
      <c r="D65" s="18" t="str">
        <f t="shared" si="22"/>
        <v>(　)</v>
      </c>
      <c r="E65" s="12"/>
      <c r="F65" s="1" t="s">
        <v>3</v>
      </c>
      <c r="G65" s="25"/>
      <c r="H65" s="1" t="str">
        <f t="shared" si="23"/>
        <v/>
      </c>
      <c r="O65" s="10"/>
      <c r="P65" s="7"/>
      <c r="Q65" s="11"/>
      <c r="R65" s="11"/>
      <c r="S65" s="11"/>
      <c r="U65" s="11"/>
      <c r="W65" s="11"/>
      <c r="X65" s="11"/>
      <c r="Y65" s="11"/>
      <c r="AA65" s="11"/>
      <c r="AC65" s="11"/>
      <c r="AD65" s="11"/>
      <c r="AE65" s="11"/>
      <c r="AG65" s="11"/>
      <c r="AI65" s="11"/>
      <c r="AJ65" s="11"/>
      <c r="AK65" s="11"/>
      <c r="AM65" s="11"/>
      <c r="AO65" s="11"/>
      <c r="AP65" s="11"/>
      <c r="AQ65" s="11"/>
      <c r="AS65" s="11"/>
      <c r="AU65" s="11"/>
      <c r="AV65" s="11"/>
      <c r="AW65" s="11"/>
      <c r="AY65" s="3" t="str">
        <f t="shared" si="24"/>
        <v/>
      </c>
      <c r="AZ65" s="3" t="str">
        <f t="shared" si="25"/>
        <v/>
      </c>
      <c r="BA65" s="30" t="str">
        <f>IF(団体情報!E$26="〇",IF($H65&lt;&gt;"","",IF(G65&lt;&gt;"",DATE(団体情報!$B$3,LEFT(B65,1),LEFT(C65,LEN(C65)-1)),"")),"")</f>
        <v/>
      </c>
      <c r="BB65" s="3" t="str">
        <f t="shared" si="26"/>
        <v/>
      </c>
      <c r="BC65" s="3" t="str">
        <f t="shared" si="27"/>
        <v/>
      </c>
    </row>
    <row r="66" spans="2:55" x14ac:dyDescent="0.15">
      <c r="B66" s="27" t="str">
        <f t="shared" si="28"/>
        <v/>
      </c>
      <c r="C66" s="17"/>
      <c r="D66" s="18" t="str">
        <f t="shared" si="22"/>
        <v>(　)</v>
      </c>
      <c r="E66" s="12"/>
      <c r="F66" s="1" t="s">
        <v>3</v>
      </c>
      <c r="G66" s="25"/>
      <c r="H66" s="1" t="str">
        <f t="shared" si="23"/>
        <v/>
      </c>
      <c r="O66" s="10"/>
      <c r="P66" s="7"/>
      <c r="Q66" s="11"/>
      <c r="R66" s="11"/>
      <c r="S66" s="11"/>
      <c r="U66" s="11"/>
      <c r="W66" s="11"/>
      <c r="X66" s="11"/>
      <c r="Y66" s="11"/>
      <c r="AA66" s="11"/>
      <c r="AC66" s="11"/>
      <c r="AD66" s="11"/>
      <c r="AE66" s="11"/>
      <c r="AG66" s="11"/>
      <c r="AI66" s="11"/>
      <c r="AJ66" s="11"/>
      <c r="AK66" s="11"/>
      <c r="AM66" s="11"/>
      <c r="AO66" s="11"/>
      <c r="AP66" s="11"/>
      <c r="AQ66" s="11"/>
      <c r="AS66" s="11"/>
      <c r="AU66" s="11"/>
      <c r="AV66" s="11"/>
      <c r="AW66" s="11"/>
      <c r="AY66" s="3" t="str">
        <f t="shared" si="24"/>
        <v/>
      </c>
      <c r="AZ66" s="3" t="str">
        <f t="shared" si="25"/>
        <v/>
      </c>
      <c r="BA66" s="30" t="str">
        <f>IF(団体情報!E$26="〇",IF($H66&lt;&gt;"","",IF(G66&lt;&gt;"",DATE(団体情報!$B$3,LEFT(B66,1),LEFT(C66,LEN(C66)-1)),"")),"")</f>
        <v/>
      </c>
      <c r="BB66" s="3" t="str">
        <f t="shared" si="26"/>
        <v/>
      </c>
      <c r="BC66" s="3" t="str">
        <f t="shared" si="27"/>
        <v/>
      </c>
    </row>
    <row r="67" spans="2:55" x14ac:dyDescent="0.15">
      <c r="B67" s="27" t="str">
        <f t="shared" si="28"/>
        <v/>
      </c>
      <c r="C67" s="17"/>
      <c r="D67" s="18" t="str">
        <f t="shared" si="22"/>
        <v>(　)</v>
      </c>
      <c r="E67" s="12"/>
      <c r="F67" s="1" t="s">
        <v>3</v>
      </c>
      <c r="G67" s="25"/>
      <c r="H67" s="1" t="str">
        <f t="shared" si="23"/>
        <v/>
      </c>
      <c r="O67" s="10"/>
      <c r="P67" s="7"/>
      <c r="Q67" s="11"/>
      <c r="R67" s="11"/>
      <c r="S67" s="11"/>
      <c r="U67" s="11"/>
      <c r="W67" s="11"/>
      <c r="X67" s="11"/>
      <c r="Y67" s="11"/>
      <c r="AA67" s="11"/>
      <c r="AC67" s="11"/>
      <c r="AD67" s="11"/>
      <c r="AE67" s="11"/>
      <c r="AG67" s="11"/>
      <c r="AI67" s="11"/>
      <c r="AJ67" s="11"/>
      <c r="AK67" s="11"/>
      <c r="AM67" s="11"/>
      <c r="AO67" s="11"/>
      <c r="AP67" s="11"/>
      <c r="AQ67" s="11"/>
      <c r="AS67" s="11"/>
      <c r="AU67" s="11"/>
      <c r="AV67" s="11"/>
      <c r="AW67" s="11"/>
      <c r="AY67" s="3" t="str">
        <f t="shared" si="24"/>
        <v/>
      </c>
      <c r="AZ67" s="3" t="str">
        <f t="shared" si="25"/>
        <v/>
      </c>
      <c r="BA67" s="30" t="str">
        <f>IF(団体情報!E$26="〇",IF($H67&lt;&gt;"","",IF(G67&lt;&gt;"",DATE(団体情報!$B$3,LEFT(B67,1),LEFT(C67,LEN(C67)-1)),"")),"")</f>
        <v/>
      </c>
      <c r="BB67" s="3" t="str">
        <f t="shared" si="26"/>
        <v/>
      </c>
      <c r="BC67" s="3" t="str">
        <f t="shared" si="27"/>
        <v/>
      </c>
    </row>
    <row r="68" spans="2:55" x14ac:dyDescent="0.15">
      <c r="B68" s="27" t="str">
        <f t="shared" si="28"/>
        <v/>
      </c>
      <c r="C68" s="17"/>
      <c r="D68" s="18" t="str">
        <f t="shared" si="22"/>
        <v>(　)</v>
      </c>
      <c r="E68" s="12"/>
      <c r="F68" s="1" t="s">
        <v>3</v>
      </c>
      <c r="G68" s="25"/>
      <c r="H68" s="1" t="str">
        <f t="shared" si="23"/>
        <v/>
      </c>
      <c r="O68" s="10"/>
      <c r="P68" s="7"/>
      <c r="Q68" s="11"/>
      <c r="R68" s="11"/>
      <c r="S68" s="11"/>
      <c r="U68" s="11"/>
      <c r="W68" s="11"/>
      <c r="X68" s="11"/>
      <c r="Y68" s="11"/>
      <c r="AA68" s="11"/>
      <c r="AC68" s="11"/>
      <c r="AD68" s="11"/>
      <c r="AE68" s="11"/>
      <c r="AG68" s="11"/>
      <c r="AI68" s="11"/>
      <c r="AJ68" s="11"/>
      <c r="AK68" s="11"/>
      <c r="AM68" s="11"/>
      <c r="AO68" s="11"/>
      <c r="AP68" s="11"/>
      <c r="AQ68" s="11"/>
      <c r="AS68" s="11"/>
      <c r="AU68" s="11"/>
      <c r="AV68" s="11"/>
      <c r="AW68" s="11"/>
      <c r="AY68" s="3" t="str">
        <f t="shared" si="24"/>
        <v/>
      </c>
      <c r="AZ68" s="3" t="str">
        <f t="shared" si="25"/>
        <v/>
      </c>
      <c r="BA68" s="30" t="str">
        <f>IF(団体情報!E$26="〇",IF($H68&lt;&gt;"","",IF(G68&lt;&gt;"",DATE(団体情報!$B$3,LEFT(B68,1),LEFT(C68,LEN(C68)-1)),"")),"")</f>
        <v/>
      </c>
      <c r="BB68" s="3" t="str">
        <f t="shared" si="26"/>
        <v/>
      </c>
      <c r="BC68" s="3" t="str">
        <f t="shared" si="27"/>
        <v/>
      </c>
    </row>
    <row r="69" spans="2:55" ht="14.25" thickBot="1" x14ac:dyDescent="0.2">
      <c r="B69" s="28" t="str">
        <f t="shared" si="28"/>
        <v/>
      </c>
      <c r="C69" s="19"/>
      <c r="D69" s="20" t="str">
        <f t="shared" si="22"/>
        <v>(　)</v>
      </c>
      <c r="E69" s="23"/>
      <c r="F69" s="21" t="s">
        <v>3</v>
      </c>
      <c r="G69" s="26"/>
      <c r="H69" s="1" t="str">
        <f t="shared" si="23"/>
        <v/>
      </c>
      <c r="O69" s="10"/>
      <c r="P69" s="7"/>
      <c r="Q69" s="11"/>
      <c r="R69" s="11"/>
      <c r="S69" s="11"/>
      <c r="AA69" s="11"/>
      <c r="AC69" s="11"/>
      <c r="AD69" s="11"/>
      <c r="AE69" s="11"/>
      <c r="AG69" s="11"/>
      <c r="AI69" s="11"/>
      <c r="AJ69" s="11"/>
      <c r="AK69" s="11"/>
      <c r="AM69" s="11"/>
      <c r="AO69" s="11"/>
      <c r="AP69" s="11"/>
      <c r="AQ69" s="11"/>
      <c r="AS69" s="11"/>
      <c r="AU69" s="11"/>
      <c r="AV69" s="11"/>
      <c r="AW69" s="11"/>
      <c r="AY69" s="3" t="str">
        <f t="shared" si="24"/>
        <v/>
      </c>
      <c r="AZ69" s="3" t="str">
        <f t="shared" si="25"/>
        <v/>
      </c>
      <c r="BA69" s="30" t="str">
        <f>IF(団体情報!E$26="〇",IF($H69&lt;&gt;"","",IF(G69&lt;&gt;"",DATE(団体情報!$B$3,LEFT(B69,1),LEFT(C69,LEN(C69)-1)),"")),"")</f>
        <v/>
      </c>
      <c r="BB69" s="3" t="str">
        <f t="shared" si="26"/>
        <v/>
      </c>
      <c r="BC69" s="3" t="str">
        <f t="shared" si="27"/>
        <v/>
      </c>
    </row>
    <row r="70" spans="2:55" ht="14.25" thickBot="1" x14ac:dyDescent="0.2">
      <c r="U70" s="11"/>
      <c r="W70" s="11"/>
      <c r="X70" s="11"/>
      <c r="Y70" s="11"/>
    </row>
    <row r="71" spans="2:55" x14ac:dyDescent="0.15">
      <c r="B71" s="13" t="s">
        <v>58</v>
      </c>
      <c r="C71" s="14"/>
      <c r="D71" s="15" t="str">
        <f t="shared" ref="D71:D85" si="29">IF(C71&lt;&gt;"",DATE(2026,LEFT(B$71,1),LEFT(C71,LEN(C71)-1)),"(　)")</f>
        <v>(　)</v>
      </c>
      <c r="E71" s="22"/>
      <c r="F71" s="16" t="s">
        <v>3</v>
      </c>
      <c r="G71" s="24"/>
      <c r="H71" s="1" t="str">
        <f t="shared" ref="H71:H85" si="30">IF(COUNTIFS(AM$7:AM$53,D71,AO$7:AO$53,"&lt;"&amp;G71,AQ$7:AQ$53,"&gt;"&amp;E71)&gt;0,"利用不可","")</f>
        <v/>
      </c>
      <c r="O71" s="10"/>
      <c r="P71" s="7"/>
      <c r="Q71" s="9"/>
      <c r="R71" s="12"/>
      <c r="S71" s="9"/>
      <c r="U71" s="11"/>
      <c r="W71" s="11"/>
      <c r="X71" s="11"/>
      <c r="Y71" s="11"/>
      <c r="AA71" s="11"/>
      <c r="AC71" s="11"/>
      <c r="AD71" s="11"/>
      <c r="AE71" s="11"/>
      <c r="AG71" s="11"/>
      <c r="AI71" s="11"/>
      <c r="AJ71" s="11"/>
      <c r="AK71" s="11"/>
      <c r="AM71" s="11"/>
      <c r="AO71" s="11"/>
      <c r="AP71" s="11"/>
      <c r="AQ71" s="11"/>
      <c r="AS71" s="11"/>
      <c r="AU71" s="11"/>
      <c r="AV71" s="11"/>
      <c r="AW71" s="11"/>
      <c r="AY71" s="3" t="str">
        <f t="shared" ref="AY71:AY85" si="31">IF($BA71&lt;&gt;"",C$2,"")</f>
        <v/>
      </c>
      <c r="AZ71" s="3" t="str">
        <f t="shared" ref="AZ71:AZ85" si="32">IF($BA71&lt;&gt;"",C$4,"")</f>
        <v/>
      </c>
      <c r="BA71" s="30" t="str">
        <f>IF(団体情報!E$26="〇",IF($H71&lt;&gt;"","",IF(G71&lt;&gt;"",DATE(団体情報!$B$3,LEFT(B71,1),LEFT(C71,LEN(C71)-1)),"")),"")</f>
        <v/>
      </c>
      <c r="BB71" s="3" t="str">
        <f t="shared" ref="BB71:BB85" si="33">IF($BA71&lt;&gt;"",E71,"")</f>
        <v/>
      </c>
      <c r="BC71" s="3" t="str">
        <f t="shared" ref="BC71:BC85" si="34">IF($BA71&lt;&gt;"",G71,"")</f>
        <v/>
      </c>
    </row>
    <row r="72" spans="2:55" x14ac:dyDescent="0.15">
      <c r="B72" s="27" t="str">
        <f t="shared" ref="B72:B85" si="35">IF(G71&lt;&gt;"",B71,"")</f>
        <v/>
      </c>
      <c r="C72" s="17"/>
      <c r="D72" s="18" t="str">
        <f t="shared" si="29"/>
        <v>(　)</v>
      </c>
      <c r="E72" s="12"/>
      <c r="F72" s="1" t="s">
        <v>3</v>
      </c>
      <c r="G72" s="25"/>
      <c r="H72" s="1" t="str">
        <f t="shared" si="30"/>
        <v/>
      </c>
      <c r="O72" s="10"/>
      <c r="P72" s="7"/>
      <c r="Q72" s="9"/>
      <c r="R72" s="12"/>
      <c r="S72" s="9"/>
      <c r="U72" s="11"/>
      <c r="W72" s="11"/>
      <c r="X72" s="11"/>
      <c r="Y72" s="11"/>
      <c r="AA72" s="11"/>
      <c r="AC72" s="11"/>
      <c r="AD72" s="11"/>
      <c r="AE72" s="11"/>
      <c r="AG72" s="11"/>
      <c r="AI72" s="11"/>
      <c r="AJ72" s="11"/>
      <c r="AK72" s="11"/>
      <c r="AM72" s="11"/>
      <c r="AO72" s="11"/>
      <c r="AP72" s="11"/>
      <c r="AQ72" s="11"/>
      <c r="AS72" s="11"/>
      <c r="AU72" s="11"/>
      <c r="AV72" s="11"/>
      <c r="AW72" s="11"/>
      <c r="AY72" s="3" t="str">
        <f t="shared" si="31"/>
        <v/>
      </c>
      <c r="AZ72" s="3" t="str">
        <f t="shared" si="32"/>
        <v/>
      </c>
      <c r="BA72" s="30" t="str">
        <f>IF(団体情報!E$26="〇",IF($H72&lt;&gt;"","",IF(G72&lt;&gt;"",DATE(団体情報!$B$3,LEFT(B72,1),LEFT(C72,LEN(C72)-1)),"")),"")</f>
        <v/>
      </c>
      <c r="BB72" s="3" t="str">
        <f t="shared" si="33"/>
        <v/>
      </c>
      <c r="BC72" s="3" t="str">
        <f t="shared" si="34"/>
        <v/>
      </c>
    </row>
    <row r="73" spans="2:55" x14ac:dyDescent="0.15">
      <c r="B73" s="27" t="str">
        <f t="shared" si="35"/>
        <v/>
      </c>
      <c r="C73" s="17"/>
      <c r="D73" s="18" t="str">
        <f t="shared" si="29"/>
        <v>(　)</v>
      </c>
      <c r="E73" s="12"/>
      <c r="F73" s="1" t="s">
        <v>3</v>
      </c>
      <c r="G73" s="25"/>
      <c r="H73" s="1" t="str">
        <f t="shared" si="30"/>
        <v/>
      </c>
      <c r="O73" s="10"/>
      <c r="P73" s="7"/>
      <c r="Q73" s="9"/>
      <c r="R73" s="12"/>
      <c r="S73" s="9"/>
      <c r="U73" s="11"/>
      <c r="W73" s="11"/>
      <c r="X73" s="11"/>
      <c r="Y73" s="11"/>
      <c r="AA73" s="11"/>
      <c r="AC73" s="11"/>
      <c r="AD73" s="11"/>
      <c r="AE73" s="11"/>
      <c r="AG73" s="11"/>
      <c r="AI73" s="11"/>
      <c r="AJ73" s="11"/>
      <c r="AK73" s="11"/>
      <c r="AM73" s="11"/>
      <c r="AO73" s="11"/>
      <c r="AP73" s="11"/>
      <c r="AQ73" s="11"/>
      <c r="AS73" s="11"/>
      <c r="AU73" s="11"/>
      <c r="AV73" s="11"/>
      <c r="AW73" s="11"/>
      <c r="AY73" s="3" t="str">
        <f t="shared" si="31"/>
        <v/>
      </c>
      <c r="AZ73" s="3" t="str">
        <f t="shared" si="32"/>
        <v/>
      </c>
      <c r="BA73" s="30" t="str">
        <f>IF(団体情報!E$26="〇",IF($H73&lt;&gt;"","",IF(G73&lt;&gt;"",DATE(団体情報!$B$3,LEFT(B73,1),LEFT(C73,LEN(C73)-1)),"")),"")</f>
        <v/>
      </c>
      <c r="BB73" s="3" t="str">
        <f t="shared" si="33"/>
        <v/>
      </c>
      <c r="BC73" s="3" t="str">
        <f t="shared" si="34"/>
        <v/>
      </c>
    </row>
    <row r="74" spans="2:55" x14ac:dyDescent="0.15">
      <c r="B74" s="27" t="str">
        <f t="shared" si="35"/>
        <v/>
      </c>
      <c r="C74" s="17"/>
      <c r="D74" s="18" t="str">
        <f t="shared" si="29"/>
        <v>(　)</v>
      </c>
      <c r="E74" s="12"/>
      <c r="F74" s="1" t="s">
        <v>3</v>
      </c>
      <c r="G74" s="25"/>
      <c r="H74" s="1" t="str">
        <f t="shared" si="30"/>
        <v/>
      </c>
      <c r="O74" s="10"/>
      <c r="P74" s="7"/>
      <c r="Q74" s="9"/>
      <c r="R74" s="12"/>
      <c r="S74" s="9"/>
      <c r="U74" s="11"/>
      <c r="W74" s="11"/>
      <c r="X74" s="11"/>
      <c r="Y74" s="11"/>
      <c r="AA74" s="11"/>
      <c r="AC74" s="11"/>
      <c r="AD74" s="11"/>
      <c r="AE74" s="11"/>
      <c r="AG74" s="11"/>
      <c r="AI74" s="11"/>
      <c r="AJ74" s="11"/>
      <c r="AK74" s="11"/>
      <c r="AM74" s="11"/>
      <c r="AO74" s="11"/>
      <c r="AP74" s="11"/>
      <c r="AQ74" s="11"/>
      <c r="AS74" s="11"/>
      <c r="AU74" s="11"/>
      <c r="AV74" s="11"/>
      <c r="AW74" s="11"/>
      <c r="AY74" s="3" t="str">
        <f t="shared" si="31"/>
        <v/>
      </c>
      <c r="AZ74" s="3" t="str">
        <f t="shared" si="32"/>
        <v/>
      </c>
      <c r="BA74" s="30" t="str">
        <f>IF(団体情報!E$26="〇",IF($H74&lt;&gt;"","",IF(G74&lt;&gt;"",DATE(団体情報!$B$3,LEFT(B74,1),LEFT(C74,LEN(C74)-1)),"")),"")</f>
        <v/>
      </c>
      <c r="BB74" s="3" t="str">
        <f t="shared" si="33"/>
        <v/>
      </c>
      <c r="BC74" s="3" t="str">
        <f t="shared" si="34"/>
        <v/>
      </c>
    </row>
    <row r="75" spans="2:55" x14ac:dyDescent="0.15">
      <c r="B75" s="27" t="str">
        <f t="shared" si="35"/>
        <v/>
      </c>
      <c r="C75" s="17"/>
      <c r="D75" s="18" t="str">
        <f t="shared" si="29"/>
        <v>(　)</v>
      </c>
      <c r="E75" s="12"/>
      <c r="F75" s="1" t="s">
        <v>3</v>
      </c>
      <c r="G75" s="25"/>
      <c r="H75" s="1" t="str">
        <f t="shared" si="30"/>
        <v/>
      </c>
      <c r="O75" s="10"/>
      <c r="P75" s="7"/>
      <c r="Q75" s="9"/>
      <c r="R75" s="12"/>
      <c r="S75" s="9"/>
      <c r="U75" s="11"/>
      <c r="W75" s="11"/>
      <c r="X75" s="11"/>
      <c r="Y75" s="11"/>
      <c r="AA75" s="11"/>
      <c r="AC75" s="11"/>
      <c r="AD75" s="11"/>
      <c r="AE75" s="11"/>
      <c r="AG75" s="11"/>
      <c r="AI75" s="11"/>
      <c r="AJ75" s="11"/>
      <c r="AK75" s="11"/>
      <c r="AM75" s="11"/>
      <c r="AO75" s="11"/>
      <c r="AP75" s="11"/>
      <c r="AQ75" s="11"/>
      <c r="AS75" s="11"/>
      <c r="AU75" s="11"/>
      <c r="AV75" s="11"/>
      <c r="AW75" s="11"/>
      <c r="AY75" s="3" t="str">
        <f t="shared" si="31"/>
        <v/>
      </c>
      <c r="AZ75" s="3" t="str">
        <f t="shared" si="32"/>
        <v/>
      </c>
      <c r="BA75" s="30" t="str">
        <f>IF(団体情報!E$26="〇",IF($H75&lt;&gt;"","",IF(G75&lt;&gt;"",DATE(団体情報!$B$3,LEFT(B75,1),LEFT(C75,LEN(C75)-1)),"")),"")</f>
        <v/>
      </c>
      <c r="BB75" s="3" t="str">
        <f t="shared" si="33"/>
        <v/>
      </c>
      <c r="BC75" s="3" t="str">
        <f t="shared" si="34"/>
        <v/>
      </c>
    </row>
    <row r="76" spans="2:55" x14ac:dyDescent="0.15">
      <c r="B76" s="27" t="str">
        <f t="shared" si="35"/>
        <v/>
      </c>
      <c r="C76" s="17"/>
      <c r="D76" s="18" t="str">
        <f t="shared" si="29"/>
        <v>(　)</v>
      </c>
      <c r="E76" s="12"/>
      <c r="F76" s="1" t="s">
        <v>3</v>
      </c>
      <c r="G76" s="25"/>
      <c r="H76" s="1" t="str">
        <f t="shared" si="30"/>
        <v/>
      </c>
      <c r="O76" s="10"/>
      <c r="P76" s="7"/>
      <c r="Q76" s="9"/>
      <c r="R76" s="12"/>
      <c r="S76" s="9"/>
      <c r="U76" s="11"/>
      <c r="W76" s="11"/>
      <c r="X76" s="11"/>
      <c r="Y76" s="11"/>
      <c r="AA76" s="11"/>
      <c r="AC76" s="11"/>
      <c r="AD76" s="11"/>
      <c r="AE76" s="11"/>
      <c r="AG76" s="11"/>
      <c r="AI76" s="11"/>
      <c r="AJ76" s="11"/>
      <c r="AK76" s="11"/>
      <c r="AM76" s="11"/>
      <c r="AO76" s="11"/>
      <c r="AP76" s="11"/>
      <c r="AQ76" s="11"/>
      <c r="AS76" s="11"/>
      <c r="AU76" s="11"/>
      <c r="AV76" s="11"/>
      <c r="AW76" s="11"/>
      <c r="AY76" s="3" t="str">
        <f t="shared" si="31"/>
        <v/>
      </c>
      <c r="AZ76" s="3" t="str">
        <f t="shared" si="32"/>
        <v/>
      </c>
      <c r="BA76" s="30" t="str">
        <f>IF(団体情報!E$26="〇",IF($H76&lt;&gt;"","",IF(G76&lt;&gt;"",DATE(団体情報!$B$3,LEFT(B76,1),LEFT(C76,LEN(C76)-1)),"")),"")</f>
        <v/>
      </c>
      <c r="BB76" s="3" t="str">
        <f t="shared" si="33"/>
        <v/>
      </c>
      <c r="BC76" s="3" t="str">
        <f t="shared" si="34"/>
        <v/>
      </c>
    </row>
    <row r="77" spans="2:55" x14ac:dyDescent="0.15">
      <c r="B77" s="27" t="str">
        <f t="shared" si="35"/>
        <v/>
      </c>
      <c r="C77" s="17"/>
      <c r="D77" s="18" t="str">
        <f t="shared" si="29"/>
        <v>(　)</v>
      </c>
      <c r="E77" s="12"/>
      <c r="F77" s="1" t="s">
        <v>3</v>
      </c>
      <c r="G77" s="25"/>
      <c r="H77" s="1" t="str">
        <f t="shared" si="30"/>
        <v/>
      </c>
      <c r="O77" s="10"/>
      <c r="P77" s="7"/>
      <c r="Q77" s="9"/>
      <c r="R77" s="12"/>
      <c r="S77" s="9"/>
      <c r="U77" s="11"/>
      <c r="W77" s="11"/>
      <c r="X77" s="11"/>
      <c r="Y77" s="11"/>
      <c r="AA77" s="11"/>
      <c r="AC77" s="11"/>
      <c r="AD77" s="11"/>
      <c r="AE77" s="11"/>
      <c r="AG77" s="11"/>
      <c r="AI77" s="11"/>
      <c r="AJ77" s="11"/>
      <c r="AK77" s="11"/>
      <c r="AM77" s="11"/>
      <c r="AO77" s="11"/>
      <c r="AP77" s="11"/>
      <c r="AQ77" s="11"/>
      <c r="AS77" s="11"/>
      <c r="AU77" s="11"/>
      <c r="AV77" s="11"/>
      <c r="AW77" s="11"/>
      <c r="AY77" s="3" t="str">
        <f t="shared" si="31"/>
        <v/>
      </c>
      <c r="AZ77" s="3" t="str">
        <f t="shared" si="32"/>
        <v/>
      </c>
      <c r="BA77" s="30" t="str">
        <f>IF(団体情報!E$26="〇",IF($H77&lt;&gt;"","",IF(G77&lt;&gt;"",DATE(団体情報!$B$3,LEFT(B77,1),LEFT(C77,LEN(C77)-1)),"")),"")</f>
        <v/>
      </c>
      <c r="BB77" s="3" t="str">
        <f t="shared" si="33"/>
        <v/>
      </c>
      <c r="BC77" s="3" t="str">
        <f t="shared" si="34"/>
        <v/>
      </c>
    </row>
    <row r="78" spans="2:55" x14ac:dyDescent="0.15">
      <c r="B78" s="27" t="str">
        <f t="shared" si="35"/>
        <v/>
      </c>
      <c r="C78" s="17"/>
      <c r="D78" s="18" t="str">
        <f t="shared" si="29"/>
        <v>(　)</v>
      </c>
      <c r="E78" s="12"/>
      <c r="F78" s="1" t="s">
        <v>3</v>
      </c>
      <c r="G78" s="25"/>
      <c r="H78" s="1" t="str">
        <f t="shared" si="30"/>
        <v/>
      </c>
      <c r="O78" s="10"/>
      <c r="P78" s="7"/>
      <c r="Q78" s="9"/>
      <c r="R78" s="12"/>
      <c r="S78" s="9"/>
      <c r="U78" s="11"/>
      <c r="W78" s="11"/>
      <c r="X78" s="11"/>
      <c r="Y78" s="11"/>
      <c r="AA78" s="11"/>
      <c r="AC78" s="11"/>
      <c r="AD78" s="11"/>
      <c r="AE78" s="11"/>
      <c r="AG78" s="11"/>
      <c r="AI78" s="11"/>
      <c r="AJ78" s="11"/>
      <c r="AK78" s="11"/>
      <c r="AM78" s="11"/>
      <c r="AO78" s="11"/>
      <c r="AP78" s="11"/>
      <c r="AQ78" s="11"/>
      <c r="AS78" s="11"/>
      <c r="AU78" s="11"/>
      <c r="AV78" s="11"/>
      <c r="AW78" s="11"/>
      <c r="AY78" s="3" t="str">
        <f t="shared" si="31"/>
        <v/>
      </c>
      <c r="AZ78" s="3" t="str">
        <f t="shared" si="32"/>
        <v/>
      </c>
      <c r="BA78" s="30" t="str">
        <f>IF(団体情報!E$26="〇",IF($H78&lt;&gt;"","",IF(G78&lt;&gt;"",DATE(団体情報!$B$3,LEFT(B78,1),LEFT(C78,LEN(C78)-1)),"")),"")</f>
        <v/>
      </c>
      <c r="BB78" s="3" t="str">
        <f t="shared" si="33"/>
        <v/>
      </c>
      <c r="BC78" s="3" t="str">
        <f t="shared" si="34"/>
        <v/>
      </c>
    </row>
    <row r="79" spans="2:55" x14ac:dyDescent="0.15">
      <c r="B79" s="27" t="str">
        <f t="shared" si="35"/>
        <v/>
      </c>
      <c r="C79" s="17"/>
      <c r="D79" s="18" t="str">
        <f t="shared" si="29"/>
        <v>(　)</v>
      </c>
      <c r="E79" s="12"/>
      <c r="F79" s="1" t="s">
        <v>3</v>
      </c>
      <c r="G79" s="25"/>
      <c r="H79" s="1" t="str">
        <f t="shared" si="30"/>
        <v/>
      </c>
      <c r="O79" s="10"/>
      <c r="P79" s="7"/>
      <c r="Q79" s="9"/>
      <c r="R79" s="12"/>
      <c r="S79" s="9"/>
      <c r="U79" s="11"/>
      <c r="W79" s="11"/>
      <c r="X79" s="11"/>
      <c r="Y79" s="11"/>
      <c r="AA79" s="11"/>
      <c r="AC79" s="11"/>
      <c r="AD79" s="11"/>
      <c r="AE79" s="11"/>
      <c r="AG79" s="11"/>
      <c r="AI79" s="11"/>
      <c r="AJ79" s="11"/>
      <c r="AK79" s="11"/>
      <c r="AM79" s="11"/>
      <c r="AO79" s="11"/>
      <c r="AP79" s="11"/>
      <c r="AQ79" s="11"/>
      <c r="AS79" s="11"/>
      <c r="AU79" s="11"/>
      <c r="AV79" s="11"/>
      <c r="AW79" s="11"/>
      <c r="AY79" s="3" t="str">
        <f t="shared" si="31"/>
        <v/>
      </c>
      <c r="AZ79" s="3" t="str">
        <f t="shared" si="32"/>
        <v/>
      </c>
      <c r="BA79" s="30" t="str">
        <f>IF(団体情報!E$26="〇",IF($H79&lt;&gt;"","",IF(G79&lt;&gt;"",DATE(団体情報!$B$3,LEFT(B79,1),LEFT(C79,LEN(C79)-1)),"")),"")</f>
        <v/>
      </c>
      <c r="BB79" s="3" t="str">
        <f t="shared" si="33"/>
        <v/>
      </c>
      <c r="BC79" s="3" t="str">
        <f t="shared" si="34"/>
        <v/>
      </c>
    </row>
    <row r="80" spans="2:55" x14ac:dyDescent="0.15">
      <c r="B80" s="27" t="str">
        <f t="shared" si="35"/>
        <v/>
      </c>
      <c r="C80" s="17"/>
      <c r="D80" s="18" t="str">
        <f t="shared" si="29"/>
        <v>(　)</v>
      </c>
      <c r="E80" s="12"/>
      <c r="F80" s="1" t="s">
        <v>3</v>
      </c>
      <c r="G80" s="25"/>
      <c r="H80" s="1" t="str">
        <f t="shared" si="30"/>
        <v/>
      </c>
      <c r="O80" s="10"/>
      <c r="P80" s="7"/>
      <c r="Q80" s="11"/>
      <c r="R80" s="11"/>
      <c r="S80" s="11"/>
      <c r="U80" s="11"/>
      <c r="W80" s="11"/>
      <c r="X80" s="11"/>
      <c r="Y80" s="11"/>
      <c r="AA80" s="11"/>
      <c r="AC80" s="11"/>
      <c r="AD80" s="11"/>
      <c r="AE80" s="11"/>
      <c r="AG80" s="11"/>
      <c r="AI80" s="11"/>
      <c r="AJ80" s="11"/>
      <c r="AK80" s="11"/>
      <c r="AM80" s="11"/>
      <c r="AO80" s="11"/>
      <c r="AP80" s="11"/>
      <c r="AQ80" s="11"/>
      <c r="AS80" s="11"/>
      <c r="AU80" s="11"/>
      <c r="AV80" s="11"/>
      <c r="AW80" s="11"/>
      <c r="AY80" s="3" t="str">
        <f t="shared" si="31"/>
        <v/>
      </c>
      <c r="AZ80" s="3" t="str">
        <f t="shared" si="32"/>
        <v/>
      </c>
      <c r="BA80" s="30" t="str">
        <f>IF(団体情報!E$26="〇",IF($H80&lt;&gt;"","",IF(G80&lt;&gt;"",DATE(団体情報!$B$3,LEFT(B80,1),LEFT(C80,LEN(C80)-1)),"")),"")</f>
        <v/>
      </c>
      <c r="BB80" s="3" t="str">
        <f t="shared" si="33"/>
        <v/>
      </c>
      <c r="BC80" s="3" t="str">
        <f t="shared" si="34"/>
        <v/>
      </c>
    </row>
    <row r="81" spans="2:55" x14ac:dyDescent="0.15">
      <c r="B81" s="27" t="str">
        <f t="shared" si="35"/>
        <v/>
      </c>
      <c r="C81" s="17"/>
      <c r="D81" s="18" t="str">
        <f t="shared" si="29"/>
        <v>(　)</v>
      </c>
      <c r="E81" s="12"/>
      <c r="F81" s="1" t="s">
        <v>3</v>
      </c>
      <c r="G81" s="25"/>
      <c r="H81" s="1" t="str">
        <f t="shared" si="30"/>
        <v/>
      </c>
      <c r="O81" s="10"/>
      <c r="P81" s="7"/>
      <c r="Q81" s="11"/>
      <c r="R81" s="11"/>
      <c r="S81" s="11"/>
      <c r="U81" s="11"/>
      <c r="W81" s="11"/>
      <c r="X81" s="11"/>
      <c r="Y81" s="11"/>
      <c r="AA81" s="11"/>
      <c r="AC81" s="11"/>
      <c r="AD81" s="11"/>
      <c r="AE81" s="11"/>
      <c r="AG81" s="11"/>
      <c r="AI81" s="11"/>
      <c r="AJ81" s="11"/>
      <c r="AK81" s="11"/>
      <c r="AM81" s="11"/>
      <c r="AO81" s="11"/>
      <c r="AP81" s="11"/>
      <c r="AQ81" s="11"/>
      <c r="AS81" s="11"/>
      <c r="AU81" s="11"/>
      <c r="AV81" s="11"/>
      <c r="AW81" s="11"/>
      <c r="AY81" s="3" t="str">
        <f t="shared" si="31"/>
        <v/>
      </c>
      <c r="AZ81" s="3" t="str">
        <f t="shared" si="32"/>
        <v/>
      </c>
      <c r="BA81" s="30" t="str">
        <f>IF(団体情報!E$26="〇",IF($H81&lt;&gt;"","",IF(G81&lt;&gt;"",DATE(団体情報!$B$3,LEFT(B81,1),LEFT(C81,LEN(C81)-1)),"")),"")</f>
        <v/>
      </c>
      <c r="BB81" s="3" t="str">
        <f t="shared" si="33"/>
        <v/>
      </c>
      <c r="BC81" s="3" t="str">
        <f t="shared" si="34"/>
        <v/>
      </c>
    </row>
    <row r="82" spans="2:55" x14ac:dyDescent="0.15">
      <c r="B82" s="27" t="str">
        <f t="shared" si="35"/>
        <v/>
      </c>
      <c r="C82" s="17"/>
      <c r="D82" s="18" t="str">
        <f t="shared" si="29"/>
        <v>(　)</v>
      </c>
      <c r="E82" s="12"/>
      <c r="F82" s="1" t="s">
        <v>3</v>
      </c>
      <c r="G82" s="25"/>
      <c r="H82" s="1" t="str">
        <f t="shared" si="30"/>
        <v/>
      </c>
      <c r="O82" s="10"/>
      <c r="P82" s="7"/>
      <c r="Q82" s="11"/>
      <c r="R82" s="11"/>
      <c r="S82" s="11"/>
      <c r="U82" s="11"/>
      <c r="W82" s="11"/>
      <c r="X82" s="11"/>
      <c r="Y82" s="11"/>
      <c r="AA82" s="11"/>
      <c r="AC82" s="11"/>
      <c r="AD82" s="11"/>
      <c r="AE82" s="11"/>
      <c r="AG82" s="11"/>
      <c r="AI82" s="11"/>
      <c r="AJ82" s="11"/>
      <c r="AK82" s="11"/>
      <c r="AM82" s="11"/>
      <c r="AO82" s="11"/>
      <c r="AP82" s="11"/>
      <c r="AQ82" s="11"/>
      <c r="AS82" s="11"/>
      <c r="AU82" s="11"/>
      <c r="AV82" s="11"/>
      <c r="AW82" s="11"/>
      <c r="AY82" s="3" t="str">
        <f t="shared" si="31"/>
        <v/>
      </c>
      <c r="AZ82" s="3" t="str">
        <f t="shared" si="32"/>
        <v/>
      </c>
      <c r="BA82" s="30" t="str">
        <f>IF(団体情報!E$26="〇",IF($H82&lt;&gt;"","",IF(G82&lt;&gt;"",DATE(団体情報!$B$3,LEFT(B82,1),LEFT(C82,LEN(C82)-1)),"")),"")</f>
        <v/>
      </c>
      <c r="BB82" s="3" t="str">
        <f t="shared" si="33"/>
        <v/>
      </c>
      <c r="BC82" s="3" t="str">
        <f t="shared" si="34"/>
        <v/>
      </c>
    </row>
    <row r="83" spans="2:55" x14ac:dyDescent="0.15">
      <c r="B83" s="27" t="str">
        <f t="shared" si="35"/>
        <v/>
      </c>
      <c r="C83" s="17"/>
      <c r="D83" s="18" t="str">
        <f t="shared" si="29"/>
        <v>(　)</v>
      </c>
      <c r="E83" s="12"/>
      <c r="F83" s="1" t="s">
        <v>3</v>
      </c>
      <c r="G83" s="25"/>
      <c r="H83" s="1" t="str">
        <f t="shared" si="30"/>
        <v/>
      </c>
      <c r="O83" s="10"/>
      <c r="P83" s="7"/>
      <c r="Q83" s="11"/>
      <c r="R83" s="11"/>
      <c r="S83" s="11"/>
      <c r="U83" s="11"/>
      <c r="W83" s="11"/>
      <c r="X83" s="11"/>
      <c r="Y83" s="11"/>
      <c r="AA83" s="11"/>
      <c r="AC83" s="11"/>
      <c r="AD83" s="11"/>
      <c r="AE83" s="11"/>
      <c r="AG83" s="11"/>
      <c r="AI83" s="11"/>
      <c r="AJ83" s="11"/>
      <c r="AK83" s="11"/>
      <c r="AM83" s="11"/>
      <c r="AO83" s="11"/>
      <c r="AP83" s="11"/>
      <c r="AQ83" s="11"/>
      <c r="AS83" s="11"/>
      <c r="AU83" s="11"/>
      <c r="AV83" s="11"/>
      <c r="AW83" s="11"/>
      <c r="AY83" s="3" t="str">
        <f t="shared" si="31"/>
        <v/>
      </c>
      <c r="AZ83" s="3" t="str">
        <f t="shared" si="32"/>
        <v/>
      </c>
      <c r="BA83" s="30" t="str">
        <f>IF(団体情報!E$26="〇",IF($H83&lt;&gt;"","",IF(G83&lt;&gt;"",DATE(団体情報!$B$3,LEFT(B83,1),LEFT(C83,LEN(C83)-1)),"")),"")</f>
        <v/>
      </c>
      <c r="BB83" s="3" t="str">
        <f t="shared" si="33"/>
        <v/>
      </c>
      <c r="BC83" s="3" t="str">
        <f t="shared" si="34"/>
        <v/>
      </c>
    </row>
    <row r="84" spans="2:55" x14ac:dyDescent="0.15">
      <c r="B84" s="27" t="str">
        <f t="shared" si="35"/>
        <v/>
      </c>
      <c r="C84" s="17"/>
      <c r="D84" s="18" t="str">
        <f t="shared" si="29"/>
        <v>(　)</v>
      </c>
      <c r="E84" s="12"/>
      <c r="F84" s="1" t="s">
        <v>3</v>
      </c>
      <c r="G84" s="25"/>
      <c r="H84" s="1" t="str">
        <f t="shared" si="30"/>
        <v/>
      </c>
      <c r="O84" s="10"/>
      <c r="P84" s="7"/>
      <c r="Q84" s="11"/>
      <c r="R84" s="11"/>
      <c r="S84" s="11"/>
      <c r="U84" s="11"/>
      <c r="W84" s="11"/>
      <c r="X84" s="11"/>
      <c r="Y84" s="11"/>
      <c r="AA84" s="11"/>
      <c r="AC84" s="11"/>
      <c r="AD84" s="11"/>
      <c r="AE84" s="11"/>
      <c r="AG84" s="11"/>
      <c r="AI84" s="11"/>
      <c r="AJ84" s="11"/>
      <c r="AK84" s="11"/>
      <c r="AM84" s="11"/>
      <c r="AO84" s="11"/>
      <c r="AP84" s="11"/>
      <c r="AQ84" s="11"/>
      <c r="AS84" s="11"/>
      <c r="AU84" s="11"/>
      <c r="AV84" s="11"/>
      <c r="AW84" s="11"/>
      <c r="AY84" s="3" t="str">
        <f t="shared" si="31"/>
        <v/>
      </c>
      <c r="AZ84" s="3" t="str">
        <f t="shared" si="32"/>
        <v/>
      </c>
      <c r="BA84" s="30" t="str">
        <f>IF(団体情報!E$26="〇",IF($H84&lt;&gt;"","",IF(G84&lt;&gt;"",DATE(団体情報!$B$3,LEFT(B84,1),LEFT(C84,LEN(C84)-1)),"")),"")</f>
        <v/>
      </c>
      <c r="BB84" s="3" t="str">
        <f t="shared" si="33"/>
        <v/>
      </c>
      <c r="BC84" s="3" t="str">
        <f t="shared" si="34"/>
        <v/>
      </c>
    </row>
    <row r="85" spans="2:55" ht="14.25" thickBot="1" x14ac:dyDescent="0.2">
      <c r="B85" s="28" t="str">
        <f t="shared" si="35"/>
        <v/>
      </c>
      <c r="C85" s="19"/>
      <c r="D85" s="20" t="str">
        <f t="shared" si="29"/>
        <v>(　)</v>
      </c>
      <c r="E85" s="23"/>
      <c r="F85" s="21" t="s">
        <v>3</v>
      </c>
      <c r="G85" s="26"/>
      <c r="H85" s="1" t="str">
        <f t="shared" si="30"/>
        <v/>
      </c>
      <c r="O85" s="10"/>
      <c r="P85" s="7"/>
      <c r="Q85" s="11"/>
      <c r="R85" s="11"/>
      <c r="S85" s="11"/>
      <c r="AA85" s="11"/>
      <c r="AC85" s="11"/>
      <c r="AD85" s="11"/>
      <c r="AE85" s="11"/>
      <c r="AG85" s="11"/>
      <c r="AI85" s="11"/>
      <c r="AJ85" s="11"/>
      <c r="AK85" s="11"/>
      <c r="AM85" s="11"/>
      <c r="AO85" s="11"/>
      <c r="AP85" s="11"/>
      <c r="AQ85" s="11"/>
      <c r="AS85" s="11"/>
      <c r="AU85" s="11"/>
      <c r="AV85" s="11"/>
      <c r="AW85" s="11"/>
      <c r="AY85" s="3" t="str">
        <f t="shared" si="31"/>
        <v/>
      </c>
      <c r="AZ85" s="3" t="str">
        <f t="shared" si="32"/>
        <v/>
      </c>
      <c r="BA85" s="30" t="str">
        <f>IF(団体情報!E$26="〇",IF($H85&lt;&gt;"","",IF(G85&lt;&gt;"",DATE(団体情報!$B$3,LEFT(B85,1),LEFT(C85,LEN(C85)-1)),"")),"")</f>
        <v/>
      </c>
      <c r="BB85" s="3" t="str">
        <f t="shared" si="33"/>
        <v/>
      </c>
      <c r="BC85" s="3" t="str">
        <f t="shared" si="34"/>
        <v/>
      </c>
    </row>
    <row r="86" spans="2:55" ht="14.25" thickBot="1" x14ac:dyDescent="0.2">
      <c r="U86" s="11"/>
      <c r="W86" s="11"/>
      <c r="X86" s="11"/>
      <c r="Y86" s="11"/>
    </row>
    <row r="87" spans="2:55" x14ac:dyDescent="0.15">
      <c r="B87" s="13" t="s">
        <v>59</v>
      </c>
      <c r="C87" s="14"/>
      <c r="D87" s="15" t="str">
        <f t="shared" ref="D87:D101" si="36">IF(C87&lt;&gt;"",DATE(2026,LEFT(B$87,1),LEFT(C87,LEN(C87)-1)),"(　)")</f>
        <v>(　)</v>
      </c>
      <c r="E87" s="22"/>
      <c r="F87" s="16" t="s">
        <v>3</v>
      </c>
      <c r="G87" s="24"/>
      <c r="H87" s="1" t="str">
        <f t="shared" ref="H87:H101" si="37">IF(COUNTIFS(AS$7:AS$53,D87,AU$7:AU$53,"&lt;"&amp;G87,AW$7:AW$53,"&gt;"&amp;E87)&gt;0,"利用不可","")</f>
        <v/>
      </c>
      <c r="O87" s="10"/>
      <c r="P87" s="7"/>
      <c r="Q87" s="9"/>
      <c r="R87" s="12"/>
      <c r="S87" s="9"/>
      <c r="U87" s="11"/>
      <c r="W87" s="11"/>
      <c r="X87" s="11"/>
      <c r="Y87" s="11"/>
      <c r="AA87" s="11"/>
      <c r="AC87" s="11"/>
      <c r="AD87" s="11"/>
      <c r="AE87" s="11"/>
      <c r="AG87" s="11"/>
      <c r="AI87" s="11"/>
      <c r="AJ87" s="11"/>
      <c r="AK87" s="11"/>
      <c r="AM87" s="11"/>
      <c r="AO87" s="11"/>
      <c r="AP87" s="11"/>
      <c r="AQ87" s="11"/>
      <c r="AS87" s="11"/>
      <c r="AU87" s="11"/>
      <c r="AV87" s="11"/>
      <c r="AW87" s="11"/>
      <c r="AY87" s="3" t="str">
        <f t="shared" ref="AY87:AY101" si="38">IF($BA87&lt;&gt;"",C$2,"")</f>
        <v/>
      </c>
      <c r="AZ87" s="3" t="str">
        <f t="shared" ref="AZ87:AZ101" si="39">IF($BA87&lt;&gt;"",C$4,"")</f>
        <v/>
      </c>
      <c r="BA87" s="30" t="str">
        <f>IF(団体情報!E$26="〇",IF($H87&lt;&gt;"","",IF(G87&lt;&gt;"",DATE(団体情報!$B$3,LEFT(B87,1),LEFT(C87,LEN(C87)-1)),"")),"")</f>
        <v/>
      </c>
      <c r="BB87" s="3" t="str">
        <f t="shared" ref="BB87:BB101" si="40">IF($BA87&lt;&gt;"",E87,"")</f>
        <v/>
      </c>
      <c r="BC87" s="3" t="str">
        <f t="shared" ref="BC87:BC101" si="41">IF($BA87&lt;&gt;"",G87,"")</f>
        <v/>
      </c>
    </row>
    <row r="88" spans="2:55" x14ac:dyDescent="0.15">
      <c r="B88" s="27" t="str">
        <f t="shared" ref="B88:B101" si="42">IF(G87&lt;&gt;"",B87,"")</f>
        <v/>
      </c>
      <c r="C88" s="17"/>
      <c r="D88" s="18" t="str">
        <f t="shared" si="36"/>
        <v>(　)</v>
      </c>
      <c r="E88" s="12"/>
      <c r="F88" s="1" t="s">
        <v>3</v>
      </c>
      <c r="G88" s="25"/>
      <c r="H88" s="1" t="str">
        <f t="shared" si="37"/>
        <v/>
      </c>
      <c r="O88" s="10"/>
      <c r="P88" s="7"/>
      <c r="Q88" s="9"/>
      <c r="R88" s="12"/>
      <c r="S88" s="9"/>
      <c r="U88" s="11"/>
      <c r="W88" s="11"/>
      <c r="X88" s="11"/>
      <c r="Y88" s="11"/>
      <c r="AA88" s="11"/>
      <c r="AC88" s="11"/>
      <c r="AD88" s="11"/>
      <c r="AE88" s="11"/>
      <c r="AG88" s="11"/>
      <c r="AI88" s="11"/>
      <c r="AJ88" s="11"/>
      <c r="AK88" s="11"/>
      <c r="AM88" s="11"/>
      <c r="AO88" s="11"/>
      <c r="AP88" s="11"/>
      <c r="AQ88" s="11"/>
      <c r="AS88" s="11"/>
      <c r="AU88" s="11"/>
      <c r="AV88" s="11"/>
      <c r="AW88" s="11"/>
      <c r="AY88" s="3" t="str">
        <f t="shared" si="38"/>
        <v/>
      </c>
      <c r="AZ88" s="3" t="str">
        <f t="shared" si="39"/>
        <v/>
      </c>
      <c r="BA88" s="30" t="str">
        <f>IF(団体情報!E$26="〇",IF($H88&lt;&gt;"","",IF(G88&lt;&gt;"",DATE(団体情報!$B$3,LEFT(B88,1),LEFT(C88,LEN(C88)-1)),"")),"")</f>
        <v/>
      </c>
      <c r="BB88" s="3" t="str">
        <f t="shared" si="40"/>
        <v/>
      </c>
      <c r="BC88" s="3" t="str">
        <f t="shared" si="41"/>
        <v/>
      </c>
    </row>
    <row r="89" spans="2:55" x14ac:dyDescent="0.15">
      <c r="B89" s="27" t="str">
        <f t="shared" si="42"/>
        <v/>
      </c>
      <c r="C89" s="17"/>
      <c r="D89" s="18" t="str">
        <f t="shared" si="36"/>
        <v>(　)</v>
      </c>
      <c r="E89" s="12"/>
      <c r="F89" s="1" t="s">
        <v>3</v>
      </c>
      <c r="G89" s="25"/>
      <c r="H89" s="1" t="str">
        <f t="shared" si="37"/>
        <v/>
      </c>
      <c r="O89" s="10"/>
      <c r="P89" s="7"/>
      <c r="Q89" s="9"/>
      <c r="R89" s="12"/>
      <c r="S89" s="9"/>
      <c r="U89" s="11"/>
      <c r="W89" s="11"/>
      <c r="X89" s="11"/>
      <c r="Y89" s="11"/>
      <c r="AA89" s="11"/>
      <c r="AC89" s="11"/>
      <c r="AD89" s="11"/>
      <c r="AE89" s="11"/>
      <c r="AG89" s="11"/>
      <c r="AI89" s="11"/>
      <c r="AJ89" s="11"/>
      <c r="AK89" s="11"/>
      <c r="AM89" s="11"/>
      <c r="AO89" s="11"/>
      <c r="AP89" s="11"/>
      <c r="AQ89" s="11"/>
      <c r="AS89" s="11"/>
      <c r="AU89" s="11"/>
      <c r="AV89" s="11"/>
      <c r="AW89" s="11"/>
      <c r="AY89" s="3" t="str">
        <f t="shared" si="38"/>
        <v/>
      </c>
      <c r="AZ89" s="3" t="str">
        <f t="shared" si="39"/>
        <v/>
      </c>
      <c r="BA89" s="30" t="str">
        <f>IF(団体情報!E$26="〇",IF($H89&lt;&gt;"","",IF(G89&lt;&gt;"",DATE(団体情報!$B$3,LEFT(B89,1),LEFT(C89,LEN(C89)-1)),"")),"")</f>
        <v/>
      </c>
      <c r="BB89" s="3" t="str">
        <f t="shared" si="40"/>
        <v/>
      </c>
      <c r="BC89" s="3" t="str">
        <f t="shared" si="41"/>
        <v/>
      </c>
    </row>
    <row r="90" spans="2:55" x14ac:dyDescent="0.15">
      <c r="B90" s="27" t="str">
        <f t="shared" si="42"/>
        <v/>
      </c>
      <c r="C90" s="17"/>
      <c r="D90" s="18" t="str">
        <f t="shared" si="36"/>
        <v>(　)</v>
      </c>
      <c r="E90" s="12"/>
      <c r="F90" s="1" t="s">
        <v>3</v>
      </c>
      <c r="G90" s="25"/>
      <c r="H90" s="1" t="str">
        <f t="shared" si="37"/>
        <v/>
      </c>
      <c r="O90" s="10"/>
      <c r="P90" s="7"/>
      <c r="Q90" s="9"/>
      <c r="R90" s="12"/>
      <c r="S90" s="9"/>
      <c r="U90" s="11"/>
      <c r="W90" s="11"/>
      <c r="X90" s="11"/>
      <c r="Y90" s="11"/>
      <c r="AA90" s="11"/>
      <c r="AC90" s="11"/>
      <c r="AD90" s="11"/>
      <c r="AE90" s="11"/>
      <c r="AG90" s="11"/>
      <c r="AI90" s="11"/>
      <c r="AJ90" s="11"/>
      <c r="AK90" s="11"/>
      <c r="AM90" s="11"/>
      <c r="AO90" s="11"/>
      <c r="AP90" s="11"/>
      <c r="AQ90" s="11"/>
      <c r="AS90" s="11"/>
      <c r="AU90" s="11"/>
      <c r="AV90" s="11"/>
      <c r="AW90" s="11"/>
      <c r="AY90" s="3" t="str">
        <f t="shared" si="38"/>
        <v/>
      </c>
      <c r="AZ90" s="3" t="str">
        <f t="shared" si="39"/>
        <v/>
      </c>
      <c r="BA90" s="30" t="str">
        <f>IF(団体情報!E$26="〇",IF($H90&lt;&gt;"","",IF(G90&lt;&gt;"",DATE(団体情報!$B$3,LEFT(B90,1),LEFT(C90,LEN(C90)-1)),"")),"")</f>
        <v/>
      </c>
      <c r="BB90" s="3" t="str">
        <f t="shared" si="40"/>
        <v/>
      </c>
      <c r="BC90" s="3" t="str">
        <f t="shared" si="41"/>
        <v/>
      </c>
    </row>
    <row r="91" spans="2:55" x14ac:dyDescent="0.15">
      <c r="B91" s="27" t="str">
        <f t="shared" si="42"/>
        <v/>
      </c>
      <c r="C91" s="17"/>
      <c r="D91" s="18" t="str">
        <f t="shared" si="36"/>
        <v>(　)</v>
      </c>
      <c r="E91" s="12"/>
      <c r="F91" s="1" t="s">
        <v>3</v>
      </c>
      <c r="G91" s="25"/>
      <c r="H91" s="1" t="str">
        <f t="shared" si="37"/>
        <v/>
      </c>
      <c r="O91" s="10"/>
      <c r="P91" s="7"/>
      <c r="Q91" s="9"/>
      <c r="R91" s="12"/>
      <c r="S91" s="9"/>
      <c r="U91" s="11"/>
      <c r="W91" s="11"/>
      <c r="X91" s="11"/>
      <c r="Y91" s="11"/>
      <c r="AA91" s="11"/>
      <c r="AC91" s="11"/>
      <c r="AD91" s="11"/>
      <c r="AE91" s="11"/>
      <c r="AG91" s="11"/>
      <c r="AI91" s="11"/>
      <c r="AJ91" s="11"/>
      <c r="AK91" s="11"/>
      <c r="AM91" s="11"/>
      <c r="AO91" s="11"/>
      <c r="AP91" s="11"/>
      <c r="AQ91" s="11"/>
      <c r="AS91" s="11"/>
      <c r="AU91" s="11"/>
      <c r="AV91" s="11"/>
      <c r="AW91" s="11"/>
      <c r="AY91" s="3" t="str">
        <f t="shared" si="38"/>
        <v/>
      </c>
      <c r="AZ91" s="3" t="str">
        <f t="shared" si="39"/>
        <v/>
      </c>
      <c r="BA91" s="30" t="str">
        <f>IF(団体情報!E$26="〇",IF($H91&lt;&gt;"","",IF(G91&lt;&gt;"",DATE(団体情報!$B$3,LEFT(B91,1),LEFT(C91,LEN(C91)-1)),"")),"")</f>
        <v/>
      </c>
      <c r="BB91" s="3" t="str">
        <f t="shared" si="40"/>
        <v/>
      </c>
      <c r="BC91" s="3" t="str">
        <f t="shared" si="41"/>
        <v/>
      </c>
    </row>
    <row r="92" spans="2:55" x14ac:dyDescent="0.15">
      <c r="B92" s="27" t="str">
        <f t="shared" si="42"/>
        <v/>
      </c>
      <c r="C92" s="17"/>
      <c r="D92" s="18" t="str">
        <f t="shared" si="36"/>
        <v>(　)</v>
      </c>
      <c r="E92" s="12"/>
      <c r="F92" s="1" t="s">
        <v>3</v>
      </c>
      <c r="G92" s="25"/>
      <c r="H92" s="1" t="str">
        <f t="shared" si="37"/>
        <v/>
      </c>
      <c r="O92" s="10"/>
      <c r="P92" s="7"/>
      <c r="Q92" s="9"/>
      <c r="R92" s="12"/>
      <c r="S92" s="9"/>
      <c r="U92" s="11"/>
      <c r="W92" s="11"/>
      <c r="X92" s="11"/>
      <c r="Y92" s="11"/>
      <c r="AA92" s="11"/>
      <c r="AC92" s="11"/>
      <c r="AD92" s="11"/>
      <c r="AE92" s="11"/>
      <c r="AG92" s="11"/>
      <c r="AI92" s="11"/>
      <c r="AJ92" s="11"/>
      <c r="AK92" s="11"/>
      <c r="AM92" s="11"/>
      <c r="AO92" s="11"/>
      <c r="AP92" s="11"/>
      <c r="AQ92" s="11"/>
      <c r="AS92" s="11"/>
      <c r="AU92" s="11"/>
      <c r="AV92" s="11"/>
      <c r="AW92" s="11"/>
      <c r="AY92" s="3" t="str">
        <f t="shared" si="38"/>
        <v/>
      </c>
      <c r="AZ92" s="3" t="str">
        <f t="shared" si="39"/>
        <v/>
      </c>
      <c r="BA92" s="30" t="str">
        <f>IF(団体情報!E$26="〇",IF($H92&lt;&gt;"","",IF(G92&lt;&gt;"",DATE(団体情報!$B$3,LEFT(B92,1),LEFT(C92,LEN(C92)-1)),"")),"")</f>
        <v/>
      </c>
      <c r="BB92" s="3" t="str">
        <f t="shared" si="40"/>
        <v/>
      </c>
      <c r="BC92" s="3" t="str">
        <f t="shared" si="41"/>
        <v/>
      </c>
    </row>
    <row r="93" spans="2:55" x14ac:dyDescent="0.15">
      <c r="B93" s="27" t="str">
        <f t="shared" si="42"/>
        <v/>
      </c>
      <c r="C93" s="17"/>
      <c r="D93" s="18" t="str">
        <f t="shared" si="36"/>
        <v>(　)</v>
      </c>
      <c r="E93" s="12"/>
      <c r="F93" s="1" t="s">
        <v>3</v>
      </c>
      <c r="G93" s="25"/>
      <c r="H93" s="1" t="str">
        <f t="shared" si="37"/>
        <v/>
      </c>
      <c r="O93" s="10"/>
      <c r="P93" s="7"/>
      <c r="Q93" s="9"/>
      <c r="R93" s="12"/>
      <c r="S93" s="9"/>
      <c r="U93" s="11"/>
      <c r="W93" s="11"/>
      <c r="X93" s="11"/>
      <c r="Y93" s="11"/>
      <c r="AA93" s="11"/>
      <c r="AC93" s="11"/>
      <c r="AD93" s="11"/>
      <c r="AE93" s="11"/>
      <c r="AG93" s="11"/>
      <c r="AI93" s="11"/>
      <c r="AJ93" s="11"/>
      <c r="AK93" s="11"/>
      <c r="AM93" s="11"/>
      <c r="AO93" s="11"/>
      <c r="AP93" s="11"/>
      <c r="AQ93" s="11"/>
      <c r="AS93" s="11"/>
      <c r="AU93" s="11"/>
      <c r="AV93" s="11"/>
      <c r="AW93" s="11"/>
      <c r="AY93" s="3" t="str">
        <f t="shared" si="38"/>
        <v/>
      </c>
      <c r="AZ93" s="3" t="str">
        <f t="shared" si="39"/>
        <v/>
      </c>
      <c r="BA93" s="30" t="str">
        <f>IF(団体情報!E$26="〇",IF($H93&lt;&gt;"","",IF(G93&lt;&gt;"",DATE(団体情報!$B$3,LEFT(B93,1),LEFT(C93,LEN(C93)-1)),"")),"")</f>
        <v/>
      </c>
      <c r="BB93" s="3" t="str">
        <f t="shared" si="40"/>
        <v/>
      </c>
      <c r="BC93" s="3" t="str">
        <f t="shared" si="41"/>
        <v/>
      </c>
    </row>
    <row r="94" spans="2:55" x14ac:dyDescent="0.15">
      <c r="B94" s="27" t="str">
        <f t="shared" si="42"/>
        <v/>
      </c>
      <c r="C94" s="17"/>
      <c r="D94" s="18" t="str">
        <f t="shared" si="36"/>
        <v>(　)</v>
      </c>
      <c r="E94" s="12"/>
      <c r="F94" s="1" t="s">
        <v>3</v>
      </c>
      <c r="G94" s="25"/>
      <c r="H94" s="1" t="str">
        <f t="shared" si="37"/>
        <v/>
      </c>
      <c r="O94" s="10"/>
      <c r="P94" s="7"/>
      <c r="Q94" s="9"/>
      <c r="R94" s="12"/>
      <c r="S94" s="9"/>
      <c r="U94" s="11"/>
      <c r="W94" s="11"/>
      <c r="X94" s="11"/>
      <c r="Y94" s="11"/>
      <c r="AA94" s="11"/>
      <c r="AC94" s="11"/>
      <c r="AD94" s="11"/>
      <c r="AE94" s="11"/>
      <c r="AG94" s="11"/>
      <c r="AI94" s="11"/>
      <c r="AJ94" s="11"/>
      <c r="AK94" s="11"/>
      <c r="AM94" s="11"/>
      <c r="AO94" s="11"/>
      <c r="AP94" s="11"/>
      <c r="AQ94" s="11"/>
      <c r="AS94" s="11"/>
      <c r="AU94" s="11"/>
      <c r="AV94" s="11"/>
      <c r="AW94" s="11"/>
      <c r="AY94" s="3" t="str">
        <f t="shared" si="38"/>
        <v/>
      </c>
      <c r="AZ94" s="3" t="str">
        <f t="shared" si="39"/>
        <v/>
      </c>
      <c r="BA94" s="30" t="str">
        <f>IF(団体情報!E$26="〇",IF($H94&lt;&gt;"","",IF(G94&lt;&gt;"",DATE(団体情報!$B$3,LEFT(B94,1),LEFT(C94,LEN(C94)-1)),"")),"")</f>
        <v/>
      </c>
      <c r="BB94" s="3" t="str">
        <f t="shared" si="40"/>
        <v/>
      </c>
      <c r="BC94" s="3" t="str">
        <f t="shared" si="41"/>
        <v/>
      </c>
    </row>
    <row r="95" spans="2:55" x14ac:dyDescent="0.15">
      <c r="B95" s="27" t="str">
        <f t="shared" si="42"/>
        <v/>
      </c>
      <c r="C95" s="17"/>
      <c r="D95" s="18" t="str">
        <f t="shared" si="36"/>
        <v>(　)</v>
      </c>
      <c r="E95" s="12"/>
      <c r="F95" s="1" t="s">
        <v>3</v>
      </c>
      <c r="G95" s="25"/>
      <c r="H95" s="1" t="str">
        <f t="shared" si="37"/>
        <v/>
      </c>
      <c r="O95" s="10"/>
      <c r="P95" s="7"/>
      <c r="Q95" s="9"/>
      <c r="R95" s="12"/>
      <c r="S95" s="9"/>
      <c r="U95" s="11"/>
      <c r="W95" s="11"/>
      <c r="X95" s="11"/>
      <c r="Y95" s="11"/>
      <c r="AA95" s="11"/>
      <c r="AC95" s="11"/>
      <c r="AD95" s="11"/>
      <c r="AE95" s="11"/>
      <c r="AG95" s="11"/>
      <c r="AI95" s="11"/>
      <c r="AJ95" s="11"/>
      <c r="AK95" s="11"/>
      <c r="AM95" s="11"/>
      <c r="AO95" s="11"/>
      <c r="AP95" s="11"/>
      <c r="AQ95" s="11"/>
      <c r="AS95" s="11"/>
      <c r="AU95" s="11"/>
      <c r="AV95" s="11"/>
      <c r="AW95" s="11"/>
      <c r="AY95" s="3" t="str">
        <f t="shared" si="38"/>
        <v/>
      </c>
      <c r="AZ95" s="3" t="str">
        <f t="shared" si="39"/>
        <v/>
      </c>
      <c r="BA95" s="30" t="str">
        <f>IF(団体情報!E$26="〇",IF($H95&lt;&gt;"","",IF(G95&lt;&gt;"",DATE(団体情報!$B$3,LEFT(B95,1),LEFT(C95,LEN(C95)-1)),"")),"")</f>
        <v/>
      </c>
      <c r="BB95" s="3" t="str">
        <f t="shared" si="40"/>
        <v/>
      </c>
      <c r="BC95" s="3" t="str">
        <f t="shared" si="41"/>
        <v/>
      </c>
    </row>
    <row r="96" spans="2:55" x14ac:dyDescent="0.15">
      <c r="B96" s="27" t="str">
        <f t="shared" si="42"/>
        <v/>
      </c>
      <c r="C96" s="17"/>
      <c r="D96" s="18" t="str">
        <f t="shared" si="36"/>
        <v>(　)</v>
      </c>
      <c r="E96" s="12"/>
      <c r="F96" s="1" t="s">
        <v>3</v>
      </c>
      <c r="G96" s="25"/>
      <c r="H96" s="1" t="str">
        <f t="shared" si="37"/>
        <v/>
      </c>
      <c r="O96" s="10"/>
      <c r="P96" s="7"/>
      <c r="Q96" s="11"/>
      <c r="R96" s="11"/>
      <c r="S96" s="11"/>
      <c r="U96" s="11"/>
      <c r="W96" s="11"/>
      <c r="X96" s="11"/>
      <c r="Y96" s="11"/>
      <c r="AA96" s="11"/>
      <c r="AC96" s="11"/>
      <c r="AD96" s="11"/>
      <c r="AE96" s="11"/>
      <c r="AG96" s="11"/>
      <c r="AI96" s="11"/>
      <c r="AJ96" s="11"/>
      <c r="AK96" s="11"/>
      <c r="AM96" s="11"/>
      <c r="AO96" s="11"/>
      <c r="AP96" s="11"/>
      <c r="AQ96" s="11"/>
      <c r="AS96" s="11"/>
      <c r="AU96" s="11"/>
      <c r="AV96" s="11"/>
      <c r="AW96" s="11"/>
      <c r="AY96" s="3" t="str">
        <f t="shared" si="38"/>
        <v/>
      </c>
      <c r="AZ96" s="3" t="str">
        <f t="shared" si="39"/>
        <v/>
      </c>
      <c r="BA96" s="30" t="str">
        <f>IF(団体情報!E$26="〇",IF($H96&lt;&gt;"","",IF(G96&lt;&gt;"",DATE(団体情報!$B$3,LEFT(B96,1),LEFT(C96,LEN(C96)-1)),"")),"")</f>
        <v/>
      </c>
      <c r="BB96" s="3" t="str">
        <f t="shared" si="40"/>
        <v/>
      </c>
      <c r="BC96" s="3" t="str">
        <f t="shared" si="41"/>
        <v/>
      </c>
    </row>
    <row r="97" spans="2:55" x14ac:dyDescent="0.15">
      <c r="B97" s="27" t="str">
        <f t="shared" si="42"/>
        <v/>
      </c>
      <c r="C97" s="17"/>
      <c r="D97" s="18" t="str">
        <f t="shared" si="36"/>
        <v>(　)</v>
      </c>
      <c r="E97" s="12"/>
      <c r="F97" s="1" t="s">
        <v>3</v>
      </c>
      <c r="G97" s="25"/>
      <c r="H97" s="1" t="str">
        <f t="shared" si="37"/>
        <v/>
      </c>
      <c r="O97" s="10"/>
      <c r="P97" s="7"/>
      <c r="Q97" s="11"/>
      <c r="R97" s="11"/>
      <c r="S97" s="11"/>
      <c r="U97" s="11"/>
      <c r="W97" s="11"/>
      <c r="X97" s="11"/>
      <c r="Y97" s="11"/>
      <c r="AA97" s="11"/>
      <c r="AC97" s="11"/>
      <c r="AD97" s="11"/>
      <c r="AE97" s="11"/>
      <c r="AG97" s="11"/>
      <c r="AI97" s="11"/>
      <c r="AJ97" s="11"/>
      <c r="AK97" s="11"/>
      <c r="AM97" s="11"/>
      <c r="AO97" s="11"/>
      <c r="AP97" s="11"/>
      <c r="AQ97" s="11"/>
      <c r="AS97" s="11"/>
      <c r="AU97" s="11"/>
      <c r="AV97" s="11"/>
      <c r="AW97" s="11"/>
      <c r="AY97" s="3" t="str">
        <f t="shared" si="38"/>
        <v/>
      </c>
      <c r="AZ97" s="3" t="str">
        <f t="shared" si="39"/>
        <v/>
      </c>
      <c r="BA97" s="30" t="str">
        <f>IF(団体情報!E$26="〇",IF($H97&lt;&gt;"","",IF(G97&lt;&gt;"",DATE(団体情報!$B$3,LEFT(B97,1),LEFT(C97,LEN(C97)-1)),"")),"")</f>
        <v/>
      </c>
      <c r="BB97" s="3" t="str">
        <f t="shared" si="40"/>
        <v/>
      </c>
      <c r="BC97" s="3" t="str">
        <f t="shared" si="41"/>
        <v/>
      </c>
    </row>
    <row r="98" spans="2:55" x14ac:dyDescent="0.15">
      <c r="B98" s="27" t="str">
        <f t="shared" si="42"/>
        <v/>
      </c>
      <c r="C98" s="17"/>
      <c r="D98" s="18" t="str">
        <f t="shared" si="36"/>
        <v>(　)</v>
      </c>
      <c r="E98" s="12"/>
      <c r="F98" s="1" t="s">
        <v>3</v>
      </c>
      <c r="G98" s="25"/>
      <c r="H98" s="1" t="str">
        <f t="shared" si="37"/>
        <v/>
      </c>
      <c r="O98" s="10"/>
      <c r="P98" s="7"/>
      <c r="Q98" s="11"/>
      <c r="R98" s="11"/>
      <c r="S98" s="11"/>
      <c r="U98" s="11"/>
      <c r="W98" s="11"/>
      <c r="X98" s="11"/>
      <c r="Y98" s="11"/>
      <c r="AA98" s="11"/>
      <c r="AC98" s="11"/>
      <c r="AD98" s="11"/>
      <c r="AE98" s="11"/>
      <c r="AG98" s="11"/>
      <c r="AI98" s="11"/>
      <c r="AJ98" s="11"/>
      <c r="AK98" s="11"/>
      <c r="AM98" s="11"/>
      <c r="AO98" s="11"/>
      <c r="AP98" s="11"/>
      <c r="AQ98" s="11"/>
      <c r="AS98" s="11"/>
      <c r="AU98" s="11"/>
      <c r="AV98" s="11"/>
      <c r="AW98" s="11"/>
      <c r="AY98" s="3" t="str">
        <f t="shared" si="38"/>
        <v/>
      </c>
      <c r="AZ98" s="3" t="str">
        <f t="shared" si="39"/>
        <v/>
      </c>
      <c r="BA98" s="30" t="str">
        <f>IF(団体情報!E$26="〇",IF($H98&lt;&gt;"","",IF(G98&lt;&gt;"",DATE(団体情報!$B$3,LEFT(B98,1),LEFT(C98,LEN(C98)-1)),"")),"")</f>
        <v/>
      </c>
      <c r="BB98" s="3" t="str">
        <f t="shared" si="40"/>
        <v/>
      </c>
      <c r="BC98" s="3" t="str">
        <f t="shared" si="41"/>
        <v/>
      </c>
    </row>
    <row r="99" spans="2:55" x14ac:dyDescent="0.15">
      <c r="B99" s="27" t="str">
        <f t="shared" si="42"/>
        <v/>
      </c>
      <c r="C99" s="17"/>
      <c r="D99" s="18" t="str">
        <f t="shared" si="36"/>
        <v>(　)</v>
      </c>
      <c r="E99" s="12"/>
      <c r="F99" s="1" t="s">
        <v>3</v>
      </c>
      <c r="G99" s="25"/>
      <c r="H99" s="1" t="str">
        <f t="shared" si="37"/>
        <v/>
      </c>
      <c r="O99" s="10"/>
      <c r="P99" s="7"/>
      <c r="Q99" s="11"/>
      <c r="R99" s="11"/>
      <c r="S99" s="11"/>
      <c r="U99" s="11"/>
      <c r="W99" s="11"/>
      <c r="X99" s="11"/>
      <c r="Y99" s="11"/>
      <c r="AA99" s="11"/>
      <c r="AC99" s="11"/>
      <c r="AD99" s="11"/>
      <c r="AE99" s="11"/>
      <c r="AG99" s="11"/>
      <c r="AI99" s="11"/>
      <c r="AJ99" s="11"/>
      <c r="AK99" s="11"/>
      <c r="AM99" s="11"/>
      <c r="AO99" s="11"/>
      <c r="AP99" s="11"/>
      <c r="AQ99" s="11"/>
      <c r="AS99" s="11"/>
      <c r="AU99" s="11"/>
      <c r="AV99" s="11"/>
      <c r="AW99" s="11"/>
      <c r="AY99" s="3" t="str">
        <f t="shared" si="38"/>
        <v/>
      </c>
      <c r="AZ99" s="3" t="str">
        <f t="shared" si="39"/>
        <v/>
      </c>
      <c r="BA99" s="30" t="str">
        <f>IF(団体情報!E$26="〇",IF($H99&lt;&gt;"","",IF(G99&lt;&gt;"",DATE(団体情報!$B$3,LEFT(B99,1),LEFT(C99,LEN(C99)-1)),"")),"")</f>
        <v/>
      </c>
      <c r="BB99" s="3" t="str">
        <f t="shared" si="40"/>
        <v/>
      </c>
      <c r="BC99" s="3" t="str">
        <f t="shared" si="41"/>
        <v/>
      </c>
    </row>
    <row r="100" spans="2:55" x14ac:dyDescent="0.15">
      <c r="B100" s="27" t="str">
        <f t="shared" si="42"/>
        <v/>
      </c>
      <c r="C100" s="17"/>
      <c r="D100" s="18" t="str">
        <f t="shared" si="36"/>
        <v>(　)</v>
      </c>
      <c r="E100" s="12"/>
      <c r="F100" s="1" t="s">
        <v>3</v>
      </c>
      <c r="G100" s="25"/>
      <c r="H100" s="1" t="str">
        <f t="shared" si="37"/>
        <v/>
      </c>
      <c r="O100" s="10"/>
      <c r="P100" s="7"/>
      <c r="Q100" s="11"/>
      <c r="R100" s="11"/>
      <c r="S100" s="11"/>
      <c r="U100" s="11"/>
      <c r="W100" s="11"/>
      <c r="X100" s="11"/>
      <c r="Y100" s="11"/>
      <c r="AA100" s="11"/>
      <c r="AC100" s="11"/>
      <c r="AD100" s="11"/>
      <c r="AE100" s="11"/>
      <c r="AG100" s="11"/>
      <c r="AI100" s="11"/>
      <c r="AJ100" s="11"/>
      <c r="AK100" s="11"/>
      <c r="AM100" s="11"/>
      <c r="AO100" s="11"/>
      <c r="AP100" s="11"/>
      <c r="AQ100" s="11"/>
      <c r="AS100" s="11"/>
      <c r="AU100" s="11"/>
      <c r="AV100" s="11"/>
      <c r="AW100" s="11"/>
      <c r="AY100" s="3" t="str">
        <f t="shared" si="38"/>
        <v/>
      </c>
      <c r="AZ100" s="3" t="str">
        <f t="shared" si="39"/>
        <v/>
      </c>
      <c r="BA100" s="30" t="str">
        <f>IF(団体情報!E$26="〇",IF($H100&lt;&gt;"","",IF(G100&lt;&gt;"",DATE(団体情報!$B$3,LEFT(B100,1),LEFT(C100,LEN(C100)-1)),"")),"")</f>
        <v/>
      </c>
      <c r="BB100" s="3" t="str">
        <f t="shared" si="40"/>
        <v/>
      </c>
      <c r="BC100" s="3" t="str">
        <f t="shared" si="41"/>
        <v/>
      </c>
    </row>
    <row r="101" spans="2:55" ht="14.25" thickBot="1" x14ac:dyDescent="0.2">
      <c r="B101" s="28" t="str">
        <f t="shared" si="42"/>
        <v/>
      </c>
      <c r="C101" s="19"/>
      <c r="D101" s="20" t="str">
        <f t="shared" si="36"/>
        <v>(　)</v>
      </c>
      <c r="E101" s="23"/>
      <c r="F101" s="21" t="s">
        <v>3</v>
      </c>
      <c r="G101" s="26"/>
      <c r="H101" s="1" t="str">
        <f t="shared" si="37"/>
        <v/>
      </c>
      <c r="O101" s="10"/>
      <c r="P101" s="7"/>
      <c r="Q101" s="11"/>
      <c r="R101" s="11"/>
      <c r="S101" s="11"/>
      <c r="AA101" s="11"/>
      <c r="AC101" s="11"/>
      <c r="AD101" s="11"/>
      <c r="AE101" s="11"/>
      <c r="AG101" s="11"/>
      <c r="AI101" s="11"/>
      <c r="AJ101" s="11"/>
      <c r="AK101" s="11"/>
      <c r="AM101" s="11"/>
      <c r="AO101" s="11"/>
      <c r="AP101" s="11"/>
      <c r="AQ101" s="11"/>
      <c r="AS101" s="11"/>
      <c r="AU101" s="11"/>
      <c r="AV101" s="11"/>
      <c r="AW101" s="11"/>
      <c r="AY101" s="3" t="str">
        <f t="shared" si="38"/>
        <v/>
      </c>
      <c r="AZ101" s="3" t="str">
        <f t="shared" si="39"/>
        <v/>
      </c>
      <c r="BA101" s="30" t="str">
        <f>IF(団体情報!E$26="〇",IF($H101&lt;&gt;"","",IF(G101&lt;&gt;"",DATE(団体情報!$B$3,LEFT(B101,1),LEFT(C101,LEN(C101)-1)),"")),"")</f>
        <v/>
      </c>
      <c r="BB101" s="3" t="str">
        <f t="shared" si="40"/>
        <v/>
      </c>
      <c r="BC101" s="3" t="str">
        <f t="shared" si="41"/>
        <v/>
      </c>
    </row>
    <row r="102" spans="2:55" x14ac:dyDescent="0.15">
      <c r="AG102" s="11"/>
      <c r="AI102" s="11"/>
      <c r="AJ102" s="11"/>
      <c r="AK102" s="11"/>
      <c r="AM102" s="11"/>
      <c r="AO102" s="11"/>
      <c r="AP102" s="11"/>
      <c r="AQ102" s="11"/>
      <c r="AS102" s="11"/>
      <c r="AU102" s="11"/>
      <c r="AV102" s="11"/>
      <c r="AW102" s="11"/>
    </row>
    <row r="103" spans="2:55" x14ac:dyDescent="0.15">
      <c r="AG103" s="11"/>
      <c r="AI103" s="11"/>
      <c r="AJ103" s="11"/>
      <c r="AK103" s="11"/>
      <c r="AM103" s="11"/>
      <c r="AO103" s="11"/>
      <c r="AP103" s="11"/>
      <c r="AQ103" s="11"/>
      <c r="AS103" s="11"/>
      <c r="AU103" s="11"/>
      <c r="AV103" s="11"/>
      <c r="AW103" s="11"/>
    </row>
    <row r="104" spans="2:55" x14ac:dyDescent="0.15">
      <c r="AG104" s="11"/>
      <c r="AI104" s="11"/>
      <c r="AJ104" s="11"/>
      <c r="AK104" s="11"/>
      <c r="AM104" s="11"/>
      <c r="AO104" s="11"/>
      <c r="AP104" s="11"/>
      <c r="AQ104" s="11"/>
      <c r="AS104" s="11"/>
      <c r="AU104" s="11"/>
      <c r="AV104" s="11"/>
      <c r="AW104" s="11"/>
    </row>
    <row r="105" spans="2:55" x14ac:dyDescent="0.15">
      <c r="AG105" s="11"/>
      <c r="AI105" s="11"/>
      <c r="AJ105" s="11"/>
      <c r="AK105" s="11"/>
      <c r="AM105" s="11"/>
      <c r="AO105" s="11"/>
      <c r="AP105" s="11"/>
      <c r="AQ105" s="11"/>
      <c r="AS105" s="11"/>
      <c r="AU105" s="11"/>
      <c r="AV105" s="11"/>
      <c r="AW105" s="11"/>
    </row>
    <row r="106" spans="2:55" x14ac:dyDescent="0.15">
      <c r="AG106" s="11"/>
      <c r="AI106" s="11"/>
      <c r="AJ106" s="11"/>
      <c r="AK106" s="11"/>
      <c r="AM106" s="11"/>
      <c r="AO106" s="11"/>
      <c r="AP106" s="11"/>
      <c r="AQ106" s="11"/>
      <c r="AS106" s="11"/>
      <c r="AU106" s="11"/>
      <c r="AV106" s="11"/>
      <c r="AW106" s="11"/>
    </row>
    <row r="107" spans="2:55" x14ac:dyDescent="0.15">
      <c r="AG107" s="11"/>
      <c r="AI107" s="11"/>
      <c r="AJ107" s="11"/>
      <c r="AK107" s="11"/>
      <c r="AM107" s="11"/>
      <c r="AO107" s="11"/>
      <c r="AP107" s="11"/>
      <c r="AQ107" s="11"/>
      <c r="AS107" s="11"/>
      <c r="AU107" s="11"/>
      <c r="AV107" s="11"/>
      <c r="AW107" s="11"/>
    </row>
    <row r="108" spans="2:55" x14ac:dyDescent="0.15">
      <c r="AG108" s="11"/>
      <c r="AI108" s="11"/>
      <c r="AJ108" s="11"/>
      <c r="AK108" s="11"/>
      <c r="AM108" s="11"/>
      <c r="AO108" s="11"/>
      <c r="AP108" s="11"/>
      <c r="AQ108" s="11"/>
      <c r="AS108" s="11"/>
      <c r="AU108" s="11"/>
      <c r="AV108" s="11"/>
      <c r="AW108" s="11"/>
    </row>
    <row r="109" spans="2:55" x14ac:dyDescent="0.15">
      <c r="AG109" s="11"/>
      <c r="AI109" s="11"/>
      <c r="AJ109" s="11"/>
      <c r="AK109" s="11"/>
      <c r="AM109" s="11"/>
      <c r="AO109" s="11"/>
      <c r="AP109" s="11"/>
      <c r="AQ109" s="11"/>
      <c r="AS109" s="11"/>
      <c r="AU109" s="11"/>
      <c r="AV109" s="11"/>
      <c r="AW109" s="11"/>
    </row>
    <row r="110" spans="2:55" x14ac:dyDescent="0.15">
      <c r="AG110" s="11"/>
      <c r="AI110" s="11"/>
      <c r="AJ110" s="11"/>
      <c r="AK110" s="11"/>
      <c r="AM110" s="11"/>
      <c r="AO110" s="11"/>
      <c r="AP110" s="11"/>
      <c r="AQ110" s="11"/>
      <c r="AS110" s="11"/>
      <c r="AU110" s="11"/>
      <c r="AV110" s="11"/>
      <c r="AW110" s="11"/>
    </row>
    <row r="111" spans="2:55" x14ac:dyDescent="0.15">
      <c r="AG111" s="11"/>
      <c r="AI111" s="11"/>
      <c r="AJ111" s="11"/>
      <c r="AK111" s="11"/>
      <c r="AM111" s="11"/>
      <c r="AO111" s="11"/>
      <c r="AP111" s="11"/>
      <c r="AQ111" s="11"/>
      <c r="AS111" s="11"/>
      <c r="AU111" s="11"/>
      <c r="AV111" s="11"/>
      <c r="AW111" s="11"/>
    </row>
    <row r="112" spans="2:55" x14ac:dyDescent="0.15">
      <c r="AG112" s="11"/>
      <c r="AI112" s="11"/>
      <c r="AJ112" s="11"/>
      <c r="AK112" s="11"/>
      <c r="AM112" s="11"/>
      <c r="AO112" s="11"/>
      <c r="AP112" s="11"/>
      <c r="AQ112" s="11"/>
      <c r="AS112" s="11"/>
      <c r="AU112" s="11"/>
      <c r="AV112" s="11"/>
      <c r="AW112" s="11"/>
    </row>
    <row r="113" spans="33:49" x14ac:dyDescent="0.15">
      <c r="AG113" s="11"/>
      <c r="AI113" s="11"/>
      <c r="AJ113" s="11"/>
      <c r="AK113" s="11"/>
      <c r="AM113" s="11"/>
      <c r="AO113" s="11"/>
      <c r="AP113" s="11"/>
      <c r="AQ113" s="11"/>
      <c r="AS113" s="11"/>
      <c r="AU113" s="11"/>
      <c r="AV113" s="11"/>
      <c r="AW113" s="11"/>
    </row>
    <row r="114" spans="33:49" x14ac:dyDescent="0.15">
      <c r="AG114" s="11"/>
      <c r="AI114" s="11"/>
      <c r="AJ114" s="11"/>
      <c r="AK114" s="11"/>
      <c r="AM114" s="11"/>
      <c r="AO114" s="11"/>
      <c r="AP114" s="11"/>
      <c r="AQ114" s="11"/>
      <c r="AS114" s="11"/>
      <c r="AU114" s="11"/>
      <c r="AV114" s="11"/>
      <c r="AW114" s="11"/>
    </row>
    <row r="115" spans="33:49" x14ac:dyDescent="0.15">
      <c r="AG115" s="11"/>
      <c r="AI115" s="11"/>
      <c r="AJ115" s="11"/>
      <c r="AK115" s="11"/>
      <c r="AM115" s="11"/>
      <c r="AO115" s="11"/>
      <c r="AP115" s="11"/>
      <c r="AQ115" s="11"/>
      <c r="AS115" s="11"/>
      <c r="AU115" s="11"/>
      <c r="AV115" s="11"/>
      <c r="AW115" s="11"/>
    </row>
    <row r="116" spans="33:49" x14ac:dyDescent="0.15">
      <c r="AG116" s="11"/>
      <c r="AI116" s="11"/>
      <c r="AJ116" s="11"/>
      <c r="AK116" s="11"/>
      <c r="AM116" s="11"/>
      <c r="AO116" s="11"/>
      <c r="AP116" s="11"/>
      <c r="AQ116" s="11"/>
      <c r="AS116" s="11"/>
      <c r="AU116" s="11"/>
      <c r="AV116" s="11"/>
      <c r="AW116" s="11"/>
    </row>
    <row r="118" spans="33:49" x14ac:dyDescent="0.15">
      <c r="AG118" s="11"/>
      <c r="AI118" s="11"/>
      <c r="AJ118" s="11"/>
      <c r="AK118" s="11"/>
      <c r="AM118" s="11"/>
      <c r="AO118" s="11"/>
      <c r="AP118" s="11"/>
      <c r="AQ118" s="11"/>
      <c r="AS118" s="11"/>
      <c r="AU118" s="11"/>
      <c r="AV118" s="11"/>
      <c r="AW118" s="11"/>
    </row>
    <row r="119" spans="33:49" x14ac:dyDescent="0.15">
      <c r="AG119" s="11"/>
      <c r="AI119" s="11"/>
      <c r="AJ119" s="11"/>
      <c r="AK119" s="11"/>
      <c r="AM119" s="11"/>
      <c r="AO119" s="11"/>
      <c r="AP119" s="11"/>
      <c r="AQ119" s="11"/>
      <c r="AS119" s="11"/>
      <c r="AU119" s="11"/>
      <c r="AV119" s="11"/>
      <c r="AW119" s="11"/>
    </row>
    <row r="120" spans="33:49" x14ac:dyDescent="0.15">
      <c r="AG120" s="11"/>
      <c r="AI120" s="11"/>
      <c r="AJ120" s="11"/>
      <c r="AK120" s="11"/>
      <c r="AM120" s="11"/>
      <c r="AO120" s="11"/>
      <c r="AP120" s="11"/>
      <c r="AQ120" s="11"/>
      <c r="AS120" s="11"/>
      <c r="AU120" s="11"/>
      <c r="AV120" s="11"/>
      <c r="AW120" s="11"/>
    </row>
    <row r="121" spans="33:49" x14ac:dyDescent="0.15">
      <c r="AG121" s="11"/>
      <c r="AI121" s="11"/>
      <c r="AJ121" s="11"/>
      <c r="AK121" s="11"/>
      <c r="AM121" s="11"/>
      <c r="AO121" s="11"/>
      <c r="AP121" s="11"/>
      <c r="AQ121" s="11"/>
      <c r="AS121" s="11"/>
      <c r="AU121" s="11"/>
      <c r="AV121" s="11"/>
      <c r="AW121" s="11"/>
    </row>
    <row r="122" spans="33:49" x14ac:dyDescent="0.15">
      <c r="AG122" s="11"/>
      <c r="AI122" s="11"/>
      <c r="AJ122" s="11"/>
      <c r="AK122" s="11"/>
      <c r="AM122" s="11"/>
      <c r="AO122" s="11"/>
      <c r="AP122" s="11"/>
      <c r="AQ122" s="11"/>
      <c r="AS122" s="11"/>
      <c r="AU122" s="11"/>
      <c r="AV122" s="11"/>
      <c r="AW122" s="11"/>
    </row>
    <row r="123" spans="33:49" x14ac:dyDescent="0.15">
      <c r="AG123" s="11"/>
      <c r="AI123" s="11"/>
      <c r="AJ123" s="11"/>
      <c r="AK123" s="11"/>
      <c r="AM123" s="11"/>
      <c r="AO123" s="11"/>
      <c r="AP123" s="11"/>
      <c r="AQ123" s="11"/>
      <c r="AS123" s="11"/>
      <c r="AU123" s="11"/>
      <c r="AV123" s="11"/>
      <c r="AW123" s="11"/>
    </row>
    <row r="124" spans="33:49" x14ac:dyDescent="0.15">
      <c r="AG124" s="11"/>
      <c r="AI124" s="11"/>
      <c r="AJ124" s="11"/>
      <c r="AK124" s="11"/>
      <c r="AM124" s="11"/>
      <c r="AO124" s="11"/>
      <c r="AP124" s="11"/>
      <c r="AQ124" s="11"/>
      <c r="AS124" s="11"/>
      <c r="AU124" s="11"/>
      <c r="AV124" s="11"/>
      <c r="AW124" s="11"/>
    </row>
    <row r="125" spans="33:49" x14ac:dyDescent="0.15">
      <c r="AG125" s="11"/>
      <c r="AI125" s="11"/>
      <c r="AJ125" s="11"/>
      <c r="AK125" s="11"/>
      <c r="AM125" s="11"/>
      <c r="AO125" s="11"/>
      <c r="AP125" s="11"/>
      <c r="AQ125" s="11"/>
      <c r="AS125" s="11"/>
      <c r="AU125" s="11"/>
      <c r="AV125" s="11"/>
      <c r="AW125" s="11"/>
    </row>
    <row r="126" spans="33:49" x14ac:dyDescent="0.15">
      <c r="AG126" s="11"/>
      <c r="AI126" s="11"/>
      <c r="AJ126" s="11"/>
      <c r="AK126" s="11"/>
      <c r="AM126" s="11"/>
      <c r="AO126" s="11"/>
      <c r="AP126" s="11"/>
      <c r="AQ126" s="11"/>
      <c r="AS126" s="11"/>
      <c r="AU126" s="11"/>
      <c r="AV126" s="11"/>
      <c r="AW126" s="11"/>
    </row>
    <row r="127" spans="33:49" x14ac:dyDescent="0.15">
      <c r="AG127" s="11"/>
      <c r="AI127" s="11"/>
      <c r="AJ127" s="11"/>
      <c r="AK127" s="11"/>
      <c r="AM127" s="11"/>
      <c r="AO127" s="11"/>
      <c r="AP127" s="11"/>
      <c r="AQ127" s="11"/>
      <c r="AS127" s="11"/>
      <c r="AU127" s="11"/>
      <c r="AV127" s="11"/>
      <c r="AW127" s="11"/>
    </row>
    <row r="128" spans="33:49" x14ac:dyDescent="0.15">
      <c r="AG128" s="11"/>
      <c r="AI128" s="11"/>
      <c r="AJ128" s="11"/>
      <c r="AK128" s="11"/>
      <c r="AM128" s="11"/>
      <c r="AO128" s="11"/>
      <c r="AP128" s="11"/>
      <c r="AQ128" s="11"/>
      <c r="AS128" s="11"/>
      <c r="AU128" s="11"/>
      <c r="AV128" s="11"/>
      <c r="AW128" s="11"/>
    </row>
    <row r="129" spans="33:49" x14ac:dyDescent="0.15">
      <c r="AG129" s="11"/>
      <c r="AI129" s="11"/>
      <c r="AJ129" s="11"/>
      <c r="AK129" s="11"/>
      <c r="AM129" s="11"/>
      <c r="AO129" s="11"/>
      <c r="AP129" s="11"/>
      <c r="AQ129" s="11"/>
      <c r="AS129" s="11"/>
      <c r="AU129" s="11"/>
      <c r="AV129" s="11"/>
      <c r="AW129" s="11"/>
    </row>
    <row r="130" spans="33:49" x14ac:dyDescent="0.15">
      <c r="AG130" s="11"/>
      <c r="AI130" s="11"/>
      <c r="AJ130" s="11"/>
      <c r="AK130" s="11"/>
      <c r="AM130" s="11"/>
      <c r="AO130" s="11"/>
      <c r="AP130" s="11"/>
      <c r="AQ130" s="11"/>
      <c r="AS130" s="11"/>
      <c r="AU130" s="11"/>
      <c r="AV130" s="11"/>
      <c r="AW130" s="11"/>
    </row>
    <row r="131" spans="33:49" x14ac:dyDescent="0.15">
      <c r="AG131" s="11"/>
      <c r="AI131" s="11"/>
      <c r="AJ131" s="11"/>
      <c r="AK131" s="11"/>
      <c r="AM131" s="11"/>
      <c r="AO131" s="11"/>
      <c r="AP131" s="11"/>
      <c r="AQ131" s="11"/>
      <c r="AS131" s="11"/>
      <c r="AU131" s="11"/>
      <c r="AV131" s="11"/>
      <c r="AW131" s="11"/>
    </row>
    <row r="132" spans="33:49" x14ac:dyDescent="0.15">
      <c r="AG132" s="11"/>
      <c r="AI132" s="11"/>
      <c r="AJ132" s="11"/>
      <c r="AK132" s="11"/>
      <c r="AM132" s="11"/>
      <c r="AO132" s="11"/>
      <c r="AP132" s="11"/>
      <c r="AQ132" s="11"/>
      <c r="AS132" s="11"/>
      <c r="AU132" s="11"/>
      <c r="AV132" s="11"/>
      <c r="AW132" s="11"/>
    </row>
    <row r="134" spans="33:49" x14ac:dyDescent="0.15">
      <c r="AG134" s="11"/>
      <c r="AI134" s="11"/>
      <c r="AJ134" s="11"/>
      <c r="AK134" s="11"/>
      <c r="AM134" s="11"/>
      <c r="AO134" s="11"/>
      <c r="AP134" s="11"/>
      <c r="AQ134" s="11"/>
      <c r="AS134" s="11"/>
      <c r="AU134" s="11"/>
      <c r="AV134" s="11"/>
      <c r="AW134" s="11"/>
    </row>
    <row r="135" spans="33:49" x14ac:dyDescent="0.15">
      <c r="AG135" s="11"/>
      <c r="AI135" s="11"/>
      <c r="AJ135" s="11"/>
      <c r="AK135" s="11"/>
      <c r="AM135" s="11"/>
      <c r="AO135" s="11"/>
      <c r="AP135" s="11"/>
      <c r="AQ135" s="11"/>
      <c r="AS135" s="11"/>
      <c r="AU135" s="11"/>
      <c r="AV135" s="11"/>
      <c r="AW135" s="11"/>
    </row>
    <row r="136" spans="33:49" x14ac:dyDescent="0.15">
      <c r="AG136" s="11"/>
      <c r="AI136" s="11"/>
      <c r="AJ136" s="11"/>
      <c r="AK136" s="11"/>
      <c r="AM136" s="11"/>
      <c r="AO136" s="11"/>
      <c r="AP136" s="11"/>
      <c r="AQ136" s="11"/>
      <c r="AS136" s="11"/>
      <c r="AU136" s="11"/>
      <c r="AV136" s="11"/>
      <c r="AW136" s="11"/>
    </row>
    <row r="137" spans="33:49" x14ac:dyDescent="0.15">
      <c r="AG137" s="11"/>
      <c r="AI137" s="11"/>
      <c r="AJ137" s="11"/>
      <c r="AK137" s="11"/>
      <c r="AM137" s="11"/>
      <c r="AO137" s="11"/>
      <c r="AP137" s="11"/>
      <c r="AQ137" s="11"/>
      <c r="AS137" s="11"/>
      <c r="AU137" s="11"/>
      <c r="AV137" s="11"/>
      <c r="AW137" s="11"/>
    </row>
    <row r="138" spans="33:49" x14ac:dyDescent="0.15">
      <c r="AG138" s="11"/>
      <c r="AI138" s="11"/>
      <c r="AJ138" s="11"/>
      <c r="AK138" s="11"/>
      <c r="AM138" s="11"/>
      <c r="AO138" s="11"/>
      <c r="AP138" s="11"/>
      <c r="AQ138" s="11"/>
      <c r="AS138" s="11"/>
      <c r="AU138" s="11"/>
      <c r="AV138" s="11"/>
      <c r="AW138" s="11"/>
    </row>
    <row r="139" spans="33:49" x14ac:dyDescent="0.15">
      <c r="AG139" s="11"/>
      <c r="AI139" s="11"/>
      <c r="AJ139" s="11"/>
      <c r="AK139" s="11"/>
      <c r="AM139" s="11"/>
      <c r="AO139" s="11"/>
      <c r="AP139" s="11"/>
      <c r="AQ139" s="11"/>
      <c r="AS139" s="11"/>
      <c r="AU139" s="11"/>
      <c r="AV139" s="11"/>
      <c r="AW139" s="11"/>
    </row>
    <row r="140" spans="33:49" x14ac:dyDescent="0.15">
      <c r="AG140" s="11"/>
      <c r="AI140" s="11"/>
      <c r="AJ140" s="11"/>
      <c r="AK140" s="11"/>
      <c r="AM140" s="11"/>
      <c r="AO140" s="11"/>
      <c r="AP140" s="11"/>
      <c r="AQ140" s="11"/>
      <c r="AS140" s="11"/>
      <c r="AU140" s="11"/>
      <c r="AV140" s="11"/>
      <c r="AW140" s="11"/>
    </row>
    <row r="141" spans="33:49" x14ac:dyDescent="0.15">
      <c r="AG141" s="11"/>
      <c r="AI141" s="11"/>
      <c r="AJ141" s="11"/>
      <c r="AK141" s="11"/>
      <c r="AM141" s="11"/>
      <c r="AO141" s="11"/>
      <c r="AP141" s="11"/>
      <c r="AQ141" s="11"/>
      <c r="AS141" s="11"/>
      <c r="AU141" s="11"/>
      <c r="AV141" s="11"/>
      <c r="AW141" s="11"/>
    </row>
    <row r="142" spans="33:49" x14ac:dyDescent="0.15">
      <c r="AG142" s="11"/>
      <c r="AI142" s="11"/>
      <c r="AJ142" s="11"/>
      <c r="AK142" s="11"/>
      <c r="AM142" s="11"/>
      <c r="AO142" s="11"/>
      <c r="AP142" s="11"/>
      <c r="AQ142" s="11"/>
      <c r="AS142" s="11"/>
      <c r="AU142" s="11"/>
      <c r="AV142" s="11"/>
      <c r="AW142" s="11"/>
    </row>
    <row r="143" spans="33:49" x14ac:dyDescent="0.15">
      <c r="AG143" s="11"/>
      <c r="AI143" s="11"/>
      <c r="AJ143" s="11"/>
      <c r="AK143" s="11"/>
      <c r="AM143" s="11"/>
      <c r="AO143" s="11"/>
      <c r="AP143" s="11"/>
      <c r="AQ143" s="11"/>
      <c r="AS143" s="11"/>
      <c r="AU143" s="11"/>
      <c r="AV143" s="11"/>
      <c r="AW143" s="11"/>
    </row>
    <row r="144" spans="33:49" x14ac:dyDescent="0.15">
      <c r="AG144" s="11"/>
      <c r="AI144" s="11"/>
      <c r="AJ144" s="11"/>
      <c r="AK144" s="11"/>
      <c r="AM144" s="11"/>
      <c r="AO144" s="11"/>
      <c r="AP144" s="11"/>
      <c r="AQ144" s="11"/>
      <c r="AS144" s="11"/>
      <c r="AU144" s="11"/>
      <c r="AV144" s="11"/>
      <c r="AW144" s="11"/>
    </row>
    <row r="145" spans="33:49" x14ac:dyDescent="0.15">
      <c r="AG145" s="11"/>
      <c r="AI145" s="11"/>
      <c r="AJ145" s="11"/>
      <c r="AK145" s="11"/>
      <c r="AM145" s="11"/>
      <c r="AO145" s="11"/>
      <c r="AP145" s="11"/>
      <c r="AQ145" s="11"/>
      <c r="AS145" s="11"/>
      <c r="AU145" s="11"/>
      <c r="AV145" s="11"/>
      <c r="AW145" s="11"/>
    </row>
    <row r="146" spans="33:49" x14ac:dyDescent="0.15">
      <c r="AG146" s="11"/>
      <c r="AI146" s="11"/>
      <c r="AJ146" s="11"/>
      <c r="AK146" s="11"/>
      <c r="AM146" s="11"/>
      <c r="AO146" s="11"/>
      <c r="AP146" s="11"/>
      <c r="AQ146" s="11"/>
      <c r="AS146" s="11"/>
      <c r="AU146" s="11"/>
      <c r="AV146" s="11"/>
      <c r="AW146" s="11"/>
    </row>
    <row r="147" spans="33:49" x14ac:dyDescent="0.15">
      <c r="AG147" s="11"/>
      <c r="AI147" s="11"/>
      <c r="AJ147" s="11"/>
      <c r="AK147" s="11"/>
      <c r="AM147" s="11"/>
      <c r="AO147" s="11"/>
      <c r="AP147" s="11"/>
      <c r="AQ147" s="11"/>
      <c r="AS147" s="11"/>
      <c r="AU147" s="11"/>
      <c r="AV147" s="11"/>
      <c r="AW147" s="11"/>
    </row>
    <row r="148" spans="33:49" x14ac:dyDescent="0.15">
      <c r="AG148" s="11"/>
      <c r="AI148" s="11"/>
      <c r="AJ148" s="11"/>
      <c r="AK148" s="11"/>
      <c r="AM148" s="11"/>
      <c r="AO148" s="11"/>
      <c r="AP148" s="11"/>
      <c r="AQ148" s="11"/>
      <c r="AS148" s="11"/>
      <c r="AU148" s="11"/>
      <c r="AV148" s="11"/>
      <c r="AW148" s="11"/>
    </row>
  </sheetData>
  <sheetProtection selectLockedCells="1"/>
  <mergeCells count="2">
    <mergeCell ref="C2:H2"/>
    <mergeCell ref="C4:H4"/>
  </mergeCells>
  <phoneticPr fontId="1"/>
  <conditionalFormatting sqref="C7:C21">
    <cfRule type="containsBlanks" dxfId="77" priority="31">
      <formula>LEN(TRIM(C7))=0</formula>
    </cfRule>
  </conditionalFormatting>
  <conditionalFormatting sqref="C23:C37">
    <cfRule type="containsBlanks" dxfId="76" priority="29">
      <formula>LEN(TRIM(C23))=0</formula>
    </cfRule>
  </conditionalFormatting>
  <conditionalFormatting sqref="C39:C53">
    <cfRule type="containsBlanks" dxfId="75" priority="28">
      <formula>LEN(TRIM(C39))=0</formula>
    </cfRule>
  </conditionalFormatting>
  <conditionalFormatting sqref="C55:C69">
    <cfRule type="containsBlanks" dxfId="74" priority="2">
      <formula>LEN(TRIM(C55))=0</formula>
    </cfRule>
  </conditionalFormatting>
  <conditionalFormatting sqref="C71:C85">
    <cfRule type="containsBlanks" dxfId="73" priority="1">
      <formula>LEN(TRIM(C71))=0</formula>
    </cfRule>
  </conditionalFormatting>
  <conditionalFormatting sqref="C87:C101">
    <cfRule type="containsBlanks" dxfId="72" priority="6">
      <formula>LEN(TRIM(C87))=0</formula>
    </cfRule>
  </conditionalFormatting>
  <conditionalFormatting sqref="C4:H4 C2:H2">
    <cfRule type="containsBlanks" dxfId="71" priority="32">
      <formula>LEN(TRIM(C2))=0</formula>
    </cfRule>
  </conditionalFormatting>
  <conditionalFormatting sqref="E7:E21">
    <cfRule type="containsBlanks" dxfId="69" priority="25">
      <formula>LEN(TRIM(E7))=0</formula>
    </cfRule>
  </conditionalFormatting>
  <conditionalFormatting sqref="E23:E37">
    <cfRule type="containsBlanks" dxfId="68" priority="24">
      <formula>LEN(TRIM(E23))=0</formula>
    </cfRule>
  </conditionalFormatting>
  <conditionalFormatting sqref="E39:E53">
    <cfRule type="containsBlanks" dxfId="67" priority="23">
      <formula>LEN(TRIM(E39))=0</formula>
    </cfRule>
  </conditionalFormatting>
  <conditionalFormatting sqref="E55:E69">
    <cfRule type="containsBlanks" dxfId="66" priority="12">
      <formula>LEN(TRIM(E55))=0</formula>
    </cfRule>
  </conditionalFormatting>
  <conditionalFormatting sqref="E71:E85">
    <cfRule type="containsBlanks" dxfId="65" priority="9">
      <formula>LEN(TRIM(E71))=0</formula>
    </cfRule>
  </conditionalFormatting>
  <conditionalFormatting sqref="E87:E101">
    <cfRule type="containsBlanks" dxfId="64" priority="5">
      <formula>LEN(TRIM(E87))=0</formula>
    </cfRule>
  </conditionalFormatting>
  <conditionalFormatting sqref="G7:G21">
    <cfRule type="notContainsBlanks" dxfId="63" priority="18" stopIfTrue="1">
      <formula>LEN(TRIM(G7))&gt;0</formula>
    </cfRule>
    <cfRule type="expression" dxfId="62" priority="19">
      <formula>$E7&lt;&gt;""</formula>
    </cfRule>
  </conditionalFormatting>
  <conditionalFormatting sqref="G23:G37">
    <cfRule type="notContainsBlanks" dxfId="61" priority="16" stopIfTrue="1">
      <formula>LEN(TRIM(G23))&gt;0</formula>
    </cfRule>
    <cfRule type="expression" dxfId="60" priority="17">
      <formula>$E23&lt;&gt;""</formula>
    </cfRule>
  </conditionalFormatting>
  <conditionalFormatting sqref="G39:G53">
    <cfRule type="notContainsBlanks" dxfId="59" priority="14" stopIfTrue="1">
      <formula>LEN(TRIM(G39))&gt;0</formula>
    </cfRule>
    <cfRule type="expression" dxfId="58" priority="15">
      <formula>$E39&lt;&gt;""</formula>
    </cfRule>
  </conditionalFormatting>
  <conditionalFormatting sqref="G55:G69">
    <cfRule type="notContainsBlanks" dxfId="57" priority="10" stopIfTrue="1">
      <formula>LEN(TRIM(G55))&gt;0</formula>
    </cfRule>
    <cfRule type="expression" dxfId="56" priority="11">
      <formula>$E55&lt;&gt;""</formula>
    </cfRule>
  </conditionalFormatting>
  <conditionalFormatting sqref="G71:G85">
    <cfRule type="notContainsBlanks" dxfId="55" priority="7" stopIfTrue="1">
      <formula>LEN(TRIM(G71))&gt;0</formula>
    </cfRule>
    <cfRule type="expression" dxfId="54" priority="8">
      <formula>$E71&lt;&gt;""</formula>
    </cfRule>
  </conditionalFormatting>
  <conditionalFormatting sqref="G87:G101">
    <cfRule type="notContainsBlanks" dxfId="53" priority="3" stopIfTrue="1">
      <formula>LEN(TRIM(G87))&gt;0</formula>
    </cfRule>
    <cfRule type="expression" dxfId="52" priority="4">
      <formula>$E87&lt;&gt;""</formula>
    </cfRule>
  </conditionalFormatting>
  <dataValidations count="4">
    <dataValidation type="list" allowBlank="1" showInputMessage="1" showErrorMessage="1" sqref="G7:G21 G23:G37 G39:G53 G55:G69 G71:G85 G87:G101" xr:uid="{2A654092-B535-4677-8980-C26DD7C903BA}">
      <formula1>$M$7:$M$33</formula1>
    </dataValidation>
    <dataValidation type="list" allowBlank="1" showInputMessage="1" showErrorMessage="1" sqref="C7:C21 C39:C53 C87:C101" xr:uid="{E8C75098-86EC-40BE-94DA-CD0C71DE071B}">
      <formula1>$K$7:$K$36</formula1>
    </dataValidation>
    <dataValidation type="list" allowBlank="1" showInputMessage="1" showErrorMessage="1" sqref="C23:C37 C55:C69 C71:C85" xr:uid="{C67CDDB8-39B0-4CB3-BE77-A5FA19A76911}">
      <formula1>$K$7:$K$37</formula1>
    </dataValidation>
    <dataValidation type="list" allowBlank="1" showInputMessage="1" showErrorMessage="1" sqref="E7:E21 E23:E37 E39:E53 E55:E69 E71:E85 E87:E101" xr:uid="{95501EBA-1189-4DAD-8967-9EFBF931420D}">
      <formula1>$L$7:$L$33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7A1752F2-7132-4EDA-B4A9-D1EEAF29111E}">
            <xm:f>団体情報!E23&lt;&gt;"〇"</xm:f>
            <x14:dxf>
              <fill>
                <patternFill>
                  <bgColor theme="0" tint="-0.499984740745262"/>
                </patternFill>
              </fill>
            </x14:dxf>
          </x14:cfRule>
          <xm:sqref>C4:H4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BB963-49A2-4264-948A-20EB40CCF80D}">
  <dimension ref="B2:BC101"/>
  <sheetViews>
    <sheetView zoomScaleNormal="100" workbookViewId="0">
      <selection activeCell="D7" sqref="D7"/>
    </sheetView>
  </sheetViews>
  <sheetFormatPr defaultRowHeight="13.5" x14ac:dyDescent="0.15"/>
  <cols>
    <col min="4" max="4" width="6.875" customWidth="1"/>
    <col min="10" max="14" width="9" hidden="1" customWidth="1"/>
    <col min="15" max="15" width="10.5" hidden="1" customWidth="1"/>
    <col min="16" max="16" width="3.375" hidden="1" customWidth="1"/>
    <col min="17" max="17" width="9" hidden="1" customWidth="1"/>
    <col min="18" max="18" width="3.375" hidden="1" customWidth="1"/>
    <col min="19" max="20" width="9" hidden="1" customWidth="1"/>
    <col min="21" max="21" width="10.5" hidden="1" customWidth="1"/>
    <col min="22" max="22" width="3.375" hidden="1" customWidth="1"/>
    <col min="23" max="23" width="9" hidden="1" customWidth="1"/>
    <col min="24" max="24" width="3.375" hidden="1" customWidth="1"/>
    <col min="25" max="26" width="9" hidden="1" customWidth="1"/>
    <col min="27" max="27" width="10.5" hidden="1" customWidth="1"/>
    <col min="28" max="28" width="3.375" hidden="1" customWidth="1"/>
    <col min="29" max="29" width="9" hidden="1" customWidth="1"/>
    <col min="30" max="30" width="3.375" hidden="1" customWidth="1"/>
    <col min="31" max="32" width="9" hidden="1" customWidth="1"/>
    <col min="33" max="33" width="10.5" hidden="1" customWidth="1"/>
    <col min="34" max="34" width="3.375" hidden="1" customWidth="1"/>
    <col min="35" max="35" width="9" hidden="1" customWidth="1"/>
    <col min="36" max="36" width="3.375" hidden="1" customWidth="1"/>
    <col min="37" max="38" width="9" hidden="1" customWidth="1"/>
    <col min="39" max="39" width="10.5" hidden="1" customWidth="1"/>
    <col min="40" max="40" width="3.375" hidden="1" customWidth="1"/>
    <col min="41" max="41" width="9" hidden="1" customWidth="1"/>
    <col min="42" max="42" width="3.375" hidden="1" customWidth="1"/>
    <col min="43" max="44" width="9" hidden="1" customWidth="1"/>
    <col min="45" max="45" width="10.5" hidden="1" customWidth="1"/>
    <col min="46" max="46" width="3.375" hidden="1" customWidth="1"/>
    <col min="47" max="47" width="9" hidden="1" customWidth="1"/>
    <col min="48" max="48" width="3.375" hidden="1" customWidth="1"/>
    <col min="49" max="50" width="9" hidden="1" customWidth="1"/>
    <col min="51" max="52" width="9" customWidth="1"/>
    <col min="53" max="53" width="10.5" customWidth="1"/>
    <col min="54" max="55" width="9" customWidth="1"/>
  </cols>
  <sheetData>
    <row r="2" spans="2:55" ht="18.75" x14ac:dyDescent="0.15">
      <c r="B2" s="2" t="s">
        <v>6</v>
      </c>
      <c r="C2" s="84" t="str">
        <f>IF(団体情報!E7&lt;&gt;"",団体情報!E7,"")</f>
        <v/>
      </c>
      <c r="D2" s="84"/>
      <c r="E2" s="84"/>
      <c r="F2" s="84"/>
      <c r="G2" s="84"/>
      <c r="H2" s="84"/>
    </row>
    <row r="4" spans="2:55" ht="18.75" x14ac:dyDescent="0.15">
      <c r="B4" s="2" t="s">
        <v>7</v>
      </c>
      <c r="C4" s="84" t="s">
        <v>18</v>
      </c>
      <c r="D4" s="84"/>
      <c r="E4" s="84"/>
      <c r="F4" s="84"/>
      <c r="G4" s="84"/>
      <c r="H4" s="84"/>
    </row>
    <row r="6" spans="2:55" ht="14.25" thickBot="1" x14ac:dyDescent="0.2">
      <c r="C6" s="1" t="s">
        <v>23</v>
      </c>
      <c r="E6" s="1" t="s">
        <v>1</v>
      </c>
      <c r="F6" s="1"/>
      <c r="G6" s="1" t="s">
        <v>2</v>
      </c>
    </row>
    <row r="7" spans="2:55" x14ac:dyDescent="0.15">
      <c r="B7" s="13" t="s">
        <v>0</v>
      </c>
      <c r="C7" s="14"/>
      <c r="D7" s="15" t="str">
        <f t="shared" ref="D7:D21" si="0">IF(C7&lt;&gt;"",DATE(2026,LEFT(B$7,1),LEFT(C7,LEN(C7)-1)),"(　)")</f>
        <v>(　)</v>
      </c>
      <c r="E7" s="22"/>
      <c r="F7" s="16" t="s">
        <v>3</v>
      </c>
      <c r="G7" s="24"/>
      <c r="H7" s="1" t="str">
        <f t="shared" ref="H7:H21" si="1">IF(COUNTIFS(O$7:O$53,D7,Q$7:Q$53,"&lt;"&amp;G7,S$7:S$53,"&gt;"&amp;E7)&gt;0,"利用不可","")</f>
        <v/>
      </c>
      <c r="K7" s="1" t="s">
        <v>24</v>
      </c>
      <c r="L7" s="3"/>
      <c r="M7" s="3"/>
      <c r="O7" s="10">
        <v>46119</v>
      </c>
      <c r="P7" s="7">
        <f>O7</f>
        <v>46119</v>
      </c>
      <c r="Q7" s="9">
        <v>0.375</v>
      </c>
      <c r="R7" s="12" t="s">
        <v>3</v>
      </c>
      <c r="S7" s="9">
        <v>0.89583333333333337</v>
      </c>
      <c r="U7" s="10">
        <v>46154</v>
      </c>
      <c r="V7" s="7">
        <f>U7</f>
        <v>46154</v>
      </c>
      <c r="W7" s="9">
        <v>0.375</v>
      </c>
      <c r="X7" s="12" t="s">
        <v>3</v>
      </c>
      <c r="Y7" s="9">
        <v>0.89583333333333337</v>
      </c>
      <c r="AA7" s="10">
        <v>46175</v>
      </c>
      <c r="AB7" s="7">
        <f t="shared" ref="AB7:AB11" si="2">AA7</f>
        <v>46175</v>
      </c>
      <c r="AC7" s="9">
        <v>0.375</v>
      </c>
      <c r="AD7" s="12" t="s">
        <v>3</v>
      </c>
      <c r="AE7" s="9">
        <v>0.89583333333333337</v>
      </c>
      <c r="AG7" s="10">
        <v>46210</v>
      </c>
      <c r="AH7" s="7">
        <f t="shared" ref="AH7:AH10" si="3">AG7</f>
        <v>46210</v>
      </c>
      <c r="AI7" s="9">
        <v>0.375</v>
      </c>
      <c r="AJ7" s="12" t="s">
        <v>3</v>
      </c>
      <c r="AK7" s="9">
        <v>0.89583333333333337</v>
      </c>
      <c r="AM7" s="10">
        <v>46238</v>
      </c>
      <c r="AN7" s="7">
        <f t="shared" ref="AN7:AN9" si="4">AM7</f>
        <v>46238</v>
      </c>
      <c r="AO7" s="9">
        <v>0.375</v>
      </c>
      <c r="AP7" s="12" t="s">
        <v>3</v>
      </c>
      <c r="AQ7" s="9">
        <v>0.89583333333333337</v>
      </c>
      <c r="AS7" s="10">
        <v>46266</v>
      </c>
      <c r="AT7" s="7">
        <f t="shared" ref="AT7:AT10" si="5">AS7</f>
        <v>46266</v>
      </c>
      <c r="AU7" s="9">
        <v>0.375</v>
      </c>
      <c r="AV7" s="12" t="s">
        <v>3</v>
      </c>
      <c r="AW7" s="9">
        <v>0.89583333333333337</v>
      </c>
      <c r="AY7" s="3" t="str">
        <f t="shared" ref="AY7:AY53" si="6">IF($BA7&lt;&gt;"",C$2,"")</f>
        <v/>
      </c>
      <c r="AZ7" s="3" t="str">
        <f t="shared" ref="AZ7:AZ53" si="7">IF($BA7&lt;&gt;"",C$4,"")</f>
        <v/>
      </c>
      <c r="BA7" s="30" t="str">
        <f>IF(団体情報!E$26="〇",IF($H7&lt;&gt;"","",IF(G7&lt;&gt;"",DATE(団体情報!$B$3,LEFT(B7,1),LEFT(C7,LEN(C7)-1)),"")),"")</f>
        <v/>
      </c>
      <c r="BB7" s="3" t="str">
        <f t="shared" ref="BB7:BB21" si="8">IF($BA7&lt;&gt;"",E7,"")</f>
        <v/>
      </c>
      <c r="BC7" s="3" t="str">
        <f t="shared" ref="BC7:BC21" si="9">IF($BA7&lt;&gt;"",G7,"")</f>
        <v/>
      </c>
    </row>
    <row r="8" spans="2:55" x14ac:dyDescent="0.15">
      <c r="B8" s="27" t="str">
        <f t="shared" ref="B8:B21" si="10">IF(G7&lt;&gt;"",B7,"")</f>
        <v/>
      </c>
      <c r="C8" s="17"/>
      <c r="D8" s="18" t="str">
        <f t="shared" si="0"/>
        <v>(　)</v>
      </c>
      <c r="E8" s="12"/>
      <c r="F8" s="1" t="s">
        <v>3</v>
      </c>
      <c r="G8" s="25"/>
      <c r="H8" s="1" t="str">
        <f t="shared" si="1"/>
        <v/>
      </c>
      <c r="K8" s="1" t="s">
        <v>25</v>
      </c>
      <c r="L8" s="3">
        <v>0.375</v>
      </c>
      <c r="M8" s="3"/>
      <c r="O8" s="10">
        <v>46126</v>
      </c>
      <c r="P8" s="7">
        <f t="shared" ref="P8:P10" si="11">O8</f>
        <v>46126</v>
      </c>
      <c r="Q8" s="9">
        <v>0.375</v>
      </c>
      <c r="R8" s="12" t="s">
        <v>3</v>
      </c>
      <c r="S8" s="9">
        <v>0.89583333333333337</v>
      </c>
      <c r="U8" s="10">
        <v>46161</v>
      </c>
      <c r="V8" s="7">
        <f t="shared" ref="V8:V9" si="12">U8</f>
        <v>46161</v>
      </c>
      <c r="W8" s="9">
        <v>0.375</v>
      </c>
      <c r="X8" s="12" t="s">
        <v>3</v>
      </c>
      <c r="Y8" s="9">
        <v>0.89583333333333337</v>
      </c>
      <c r="AA8" s="10">
        <v>46182</v>
      </c>
      <c r="AB8" s="7">
        <f t="shared" si="2"/>
        <v>46182</v>
      </c>
      <c r="AC8" s="9">
        <v>0.375</v>
      </c>
      <c r="AD8" s="12" t="s">
        <v>3</v>
      </c>
      <c r="AE8" s="9">
        <v>0.89583333333333337</v>
      </c>
      <c r="AG8" s="10">
        <v>46217</v>
      </c>
      <c r="AH8" s="7">
        <f t="shared" si="3"/>
        <v>46217</v>
      </c>
      <c r="AI8" s="9">
        <v>0.375</v>
      </c>
      <c r="AJ8" s="12" t="s">
        <v>3</v>
      </c>
      <c r="AK8" s="9">
        <v>0.89583333333333337</v>
      </c>
      <c r="AM8" s="10">
        <v>46252</v>
      </c>
      <c r="AN8" s="7">
        <f t="shared" si="4"/>
        <v>46252</v>
      </c>
      <c r="AO8" s="9">
        <v>0.375</v>
      </c>
      <c r="AP8" s="12" t="s">
        <v>3</v>
      </c>
      <c r="AQ8" s="9">
        <v>0.89583333333333337</v>
      </c>
      <c r="AS8" s="10">
        <v>46273</v>
      </c>
      <c r="AT8" s="7">
        <f t="shared" si="5"/>
        <v>46273</v>
      </c>
      <c r="AU8" s="9">
        <v>0.375</v>
      </c>
      <c r="AV8" s="12" t="s">
        <v>3</v>
      </c>
      <c r="AW8" s="9">
        <v>0.89583333333333337</v>
      </c>
      <c r="AY8" s="3" t="str">
        <f t="shared" si="6"/>
        <v/>
      </c>
      <c r="AZ8" s="3" t="str">
        <f t="shared" si="7"/>
        <v/>
      </c>
      <c r="BA8" s="30" t="str">
        <f>IF(団体情報!E$26="〇",IF($H8&lt;&gt;"","",IF(G8&lt;&gt;"",DATE(団体情報!$B$3,LEFT(B8,1),LEFT(C8,LEN(C8)-1)),"")),"")</f>
        <v/>
      </c>
      <c r="BB8" s="3" t="str">
        <f t="shared" si="8"/>
        <v/>
      </c>
      <c r="BC8" s="3" t="str">
        <f t="shared" si="9"/>
        <v/>
      </c>
    </row>
    <row r="9" spans="2:55" x14ac:dyDescent="0.15">
      <c r="B9" s="27" t="str">
        <f t="shared" si="10"/>
        <v/>
      </c>
      <c r="C9" s="17"/>
      <c r="D9" s="18" t="str">
        <f t="shared" si="0"/>
        <v>(　)</v>
      </c>
      <c r="E9" s="12"/>
      <c r="F9" s="1" t="s">
        <v>3</v>
      </c>
      <c r="G9" s="25"/>
      <c r="H9" s="1" t="str">
        <f t="shared" si="1"/>
        <v/>
      </c>
      <c r="K9" s="1" t="s">
        <v>26</v>
      </c>
      <c r="L9" s="3">
        <v>0.39583333333333331</v>
      </c>
      <c r="M9" s="3">
        <v>0.39583333333333331</v>
      </c>
      <c r="O9" s="10">
        <v>46133</v>
      </c>
      <c r="P9" s="7">
        <f t="shared" si="11"/>
        <v>46133</v>
      </c>
      <c r="Q9" s="9">
        <v>0.375</v>
      </c>
      <c r="R9" s="12" t="s">
        <v>3</v>
      </c>
      <c r="S9" s="9">
        <v>0.89583333333333337</v>
      </c>
      <c r="U9" s="10">
        <v>46168</v>
      </c>
      <c r="V9" s="7">
        <f t="shared" si="12"/>
        <v>46168</v>
      </c>
      <c r="W9" s="9">
        <v>0.375</v>
      </c>
      <c r="X9" s="12" t="s">
        <v>3</v>
      </c>
      <c r="Y9" s="9">
        <v>0.89583333333333337</v>
      </c>
      <c r="AA9" s="10">
        <v>46189</v>
      </c>
      <c r="AB9" s="7">
        <f t="shared" si="2"/>
        <v>46189</v>
      </c>
      <c r="AC9" s="9">
        <v>0.375</v>
      </c>
      <c r="AD9" s="12" t="s">
        <v>3</v>
      </c>
      <c r="AE9" s="9">
        <v>0.89583333333333337</v>
      </c>
      <c r="AG9" s="10">
        <v>46224</v>
      </c>
      <c r="AH9" s="7">
        <f t="shared" si="3"/>
        <v>46224</v>
      </c>
      <c r="AI9" s="9">
        <v>0.375</v>
      </c>
      <c r="AJ9" s="12" t="s">
        <v>3</v>
      </c>
      <c r="AK9" s="9">
        <v>0.89583333333333337</v>
      </c>
      <c r="AM9" s="10">
        <v>46259</v>
      </c>
      <c r="AN9" s="7">
        <f t="shared" si="4"/>
        <v>46259</v>
      </c>
      <c r="AO9" s="9">
        <v>0.375</v>
      </c>
      <c r="AP9" s="12" t="s">
        <v>3</v>
      </c>
      <c r="AQ9" s="9">
        <v>0.89583333333333337</v>
      </c>
      <c r="AS9" s="10">
        <v>46280</v>
      </c>
      <c r="AT9" s="7">
        <f t="shared" si="5"/>
        <v>46280</v>
      </c>
      <c r="AU9" s="9">
        <v>0.375</v>
      </c>
      <c r="AV9" s="12" t="s">
        <v>3</v>
      </c>
      <c r="AW9" s="9">
        <v>0.89583333333333337</v>
      </c>
      <c r="AY9" s="3" t="str">
        <f t="shared" si="6"/>
        <v/>
      </c>
      <c r="AZ9" s="3" t="str">
        <f t="shared" si="7"/>
        <v/>
      </c>
      <c r="BA9" s="30" t="str">
        <f>IF(団体情報!E$26="〇",IF($H9&lt;&gt;"","",IF(G9&lt;&gt;"",DATE(団体情報!$B$3,LEFT(B9,1),LEFT(C9,LEN(C9)-1)),"")),"")</f>
        <v/>
      </c>
      <c r="BB9" s="3" t="str">
        <f t="shared" si="8"/>
        <v/>
      </c>
      <c r="BC9" s="3" t="str">
        <f t="shared" si="9"/>
        <v/>
      </c>
    </row>
    <row r="10" spans="2:55" x14ac:dyDescent="0.15">
      <c r="B10" s="27" t="str">
        <f t="shared" si="10"/>
        <v/>
      </c>
      <c r="C10" s="17"/>
      <c r="D10" s="18" t="str">
        <f t="shared" si="0"/>
        <v>(　)</v>
      </c>
      <c r="E10" s="12"/>
      <c r="F10" s="1" t="s">
        <v>3</v>
      </c>
      <c r="G10" s="25"/>
      <c r="H10" s="1" t="str">
        <f t="shared" si="1"/>
        <v/>
      </c>
      <c r="K10" s="1" t="s">
        <v>27</v>
      </c>
      <c r="L10" s="3">
        <v>0.41666666666666702</v>
      </c>
      <c r="M10" s="3">
        <v>0.41666666666666702</v>
      </c>
      <c r="O10" s="10">
        <v>46140</v>
      </c>
      <c r="P10" s="7">
        <f t="shared" si="11"/>
        <v>46140</v>
      </c>
      <c r="Q10" s="9">
        <v>0.375</v>
      </c>
      <c r="R10" s="12" t="s">
        <v>3</v>
      </c>
      <c r="S10" s="9">
        <v>0.89583333333333337</v>
      </c>
      <c r="U10" s="10"/>
      <c r="V10" s="7"/>
      <c r="W10" s="9"/>
      <c r="X10" s="12"/>
      <c r="Y10" s="9"/>
      <c r="AA10" s="10">
        <v>46196</v>
      </c>
      <c r="AB10" s="7">
        <f t="shared" si="2"/>
        <v>46196</v>
      </c>
      <c r="AC10" s="9">
        <v>0.375</v>
      </c>
      <c r="AD10" s="12" t="s">
        <v>3</v>
      </c>
      <c r="AE10" s="9">
        <v>0.89583333333333337</v>
      </c>
      <c r="AG10" s="10">
        <v>46231</v>
      </c>
      <c r="AH10" s="7">
        <f t="shared" si="3"/>
        <v>46231</v>
      </c>
      <c r="AI10" s="9">
        <v>0.375</v>
      </c>
      <c r="AJ10" s="12" t="s">
        <v>3</v>
      </c>
      <c r="AK10" s="9">
        <v>0.89583333333333337</v>
      </c>
      <c r="AM10" s="10"/>
      <c r="AN10" s="7"/>
      <c r="AO10" s="9"/>
      <c r="AP10" s="12"/>
      <c r="AQ10" s="9"/>
      <c r="AS10" s="10">
        <v>46294</v>
      </c>
      <c r="AT10" s="7">
        <f t="shared" si="5"/>
        <v>46294</v>
      </c>
      <c r="AU10" s="9">
        <v>0.375</v>
      </c>
      <c r="AV10" s="12" t="s">
        <v>3</v>
      </c>
      <c r="AW10" s="9">
        <v>0.89583333333333337</v>
      </c>
      <c r="AY10" s="3" t="str">
        <f t="shared" si="6"/>
        <v/>
      </c>
      <c r="AZ10" s="3" t="str">
        <f t="shared" si="7"/>
        <v/>
      </c>
      <c r="BA10" s="30" t="str">
        <f>IF(団体情報!E$26="〇",IF($H10&lt;&gt;"","",IF(G10&lt;&gt;"",DATE(団体情報!$B$3,LEFT(B10,1),LEFT(C10,LEN(C10)-1)),"")),"")</f>
        <v/>
      </c>
      <c r="BB10" s="3" t="str">
        <f t="shared" si="8"/>
        <v/>
      </c>
      <c r="BC10" s="3" t="str">
        <f t="shared" si="9"/>
        <v/>
      </c>
    </row>
    <row r="11" spans="2:55" x14ac:dyDescent="0.15">
      <c r="B11" s="27" t="str">
        <f t="shared" si="10"/>
        <v/>
      </c>
      <c r="C11" s="17"/>
      <c r="D11" s="18" t="str">
        <f t="shared" si="0"/>
        <v>(　)</v>
      </c>
      <c r="E11" s="12"/>
      <c r="F11" s="1" t="s">
        <v>3</v>
      </c>
      <c r="G11" s="25"/>
      <c r="H11" s="1" t="str">
        <f t="shared" si="1"/>
        <v/>
      </c>
      <c r="K11" s="1" t="s">
        <v>28</v>
      </c>
      <c r="L11" s="3">
        <v>0.4375</v>
      </c>
      <c r="M11" s="3">
        <v>0.4375</v>
      </c>
      <c r="O11" s="10">
        <v>46131</v>
      </c>
      <c r="P11" s="7">
        <f t="shared" ref="P11" si="13">O11</f>
        <v>46131</v>
      </c>
      <c r="Q11" s="9">
        <v>0.375</v>
      </c>
      <c r="R11" s="12" t="s">
        <v>3</v>
      </c>
      <c r="S11" s="9">
        <v>0.70833333333333337</v>
      </c>
      <c r="U11" s="10"/>
      <c r="V11" s="7"/>
      <c r="W11" s="9"/>
      <c r="X11" s="12"/>
      <c r="Y11" s="9"/>
      <c r="AA11" s="10">
        <v>46203</v>
      </c>
      <c r="AB11" s="7">
        <f t="shared" si="2"/>
        <v>46203</v>
      </c>
      <c r="AC11" s="9">
        <v>0.375</v>
      </c>
      <c r="AD11" s="12" t="s">
        <v>3</v>
      </c>
      <c r="AE11" s="9">
        <v>0.89583333333333337</v>
      </c>
      <c r="AG11" s="10"/>
      <c r="AH11" s="7"/>
      <c r="AI11" s="9"/>
      <c r="AJ11" s="12"/>
      <c r="AK11" s="9"/>
      <c r="AM11" s="10"/>
      <c r="AN11" s="7"/>
      <c r="AO11" s="9"/>
      <c r="AP11" s="12"/>
      <c r="AQ11" s="9"/>
      <c r="AS11" s="10"/>
      <c r="AT11" s="7"/>
      <c r="AU11" s="9"/>
      <c r="AV11" s="12"/>
      <c r="AW11" s="9"/>
      <c r="AY11" s="3" t="str">
        <f t="shared" si="6"/>
        <v/>
      </c>
      <c r="AZ11" s="3" t="str">
        <f t="shared" si="7"/>
        <v/>
      </c>
      <c r="BA11" s="30" t="str">
        <f>IF(団体情報!E$26="〇",IF($H11&lt;&gt;"","",IF(G11&lt;&gt;"",DATE(団体情報!$B$3,LEFT(B11,1),LEFT(C11,LEN(C11)-1)),"")),"")</f>
        <v/>
      </c>
      <c r="BB11" s="3" t="str">
        <f t="shared" si="8"/>
        <v/>
      </c>
      <c r="BC11" s="3" t="str">
        <f t="shared" si="9"/>
        <v/>
      </c>
    </row>
    <row r="12" spans="2:55" x14ac:dyDescent="0.15">
      <c r="B12" s="27" t="str">
        <f t="shared" si="10"/>
        <v/>
      </c>
      <c r="C12" s="17"/>
      <c r="D12" s="18" t="str">
        <f t="shared" si="0"/>
        <v>(　)</v>
      </c>
      <c r="E12" s="12"/>
      <c r="F12" s="1" t="s">
        <v>3</v>
      </c>
      <c r="G12" s="25"/>
      <c r="H12" s="1" t="str">
        <f t="shared" si="1"/>
        <v/>
      </c>
      <c r="K12" s="1" t="s">
        <v>29</v>
      </c>
      <c r="L12" s="3">
        <v>0.45833333333333398</v>
      </c>
      <c r="M12" s="3">
        <v>0.45833333333333398</v>
      </c>
      <c r="O12" s="10">
        <v>46138</v>
      </c>
      <c r="P12" s="7">
        <f t="shared" ref="P12" si="14">O12</f>
        <v>46138</v>
      </c>
      <c r="Q12" s="9">
        <v>0.375</v>
      </c>
      <c r="R12" s="12" t="s">
        <v>3</v>
      </c>
      <c r="S12" s="9">
        <v>0.70833333333333337</v>
      </c>
      <c r="U12" s="10"/>
      <c r="V12" s="7"/>
      <c r="W12" s="9"/>
      <c r="X12" s="12"/>
      <c r="Y12" s="9"/>
      <c r="AA12" s="10"/>
      <c r="AB12" s="7"/>
      <c r="AC12" s="9"/>
      <c r="AD12" s="12"/>
      <c r="AE12" s="9"/>
      <c r="AG12" s="10"/>
      <c r="AH12" s="7"/>
      <c r="AI12" s="9"/>
      <c r="AJ12" s="12"/>
      <c r="AK12" s="9"/>
      <c r="AM12" s="10"/>
      <c r="AN12" s="7"/>
      <c r="AO12" s="9"/>
      <c r="AP12" s="12"/>
      <c r="AQ12" s="9"/>
      <c r="AS12" s="10"/>
      <c r="AT12" s="7"/>
      <c r="AU12" s="9"/>
      <c r="AV12" s="12"/>
      <c r="AW12" s="9"/>
      <c r="AY12" s="3" t="str">
        <f t="shared" si="6"/>
        <v/>
      </c>
      <c r="AZ12" s="3" t="str">
        <f t="shared" si="7"/>
        <v/>
      </c>
      <c r="BA12" s="30" t="str">
        <f>IF(団体情報!E$26="〇",IF($H12&lt;&gt;"","",IF(G12&lt;&gt;"",DATE(団体情報!$B$3,LEFT(B12,1),LEFT(C12,LEN(C12)-1)),"")),"")</f>
        <v/>
      </c>
      <c r="BB12" s="3" t="str">
        <f t="shared" si="8"/>
        <v/>
      </c>
      <c r="BC12" s="3" t="str">
        <f t="shared" si="9"/>
        <v/>
      </c>
    </row>
    <row r="13" spans="2:55" x14ac:dyDescent="0.15">
      <c r="B13" s="27" t="str">
        <f t="shared" si="10"/>
        <v/>
      </c>
      <c r="C13" s="17"/>
      <c r="D13" s="18" t="str">
        <f t="shared" si="0"/>
        <v>(　)</v>
      </c>
      <c r="E13" s="12"/>
      <c r="F13" s="1" t="s">
        <v>3</v>
      </c>
      <c r="G13" s="25"/>
      <c r="H13" s="1" t="str">
        <f t="shared" si="1"/>
        <v/>
      </c>
      <c r="K13" s="1" t="s">
        <v>30</v>
      </c>
      <c r="L13" s="3">
        <v>0.47916666666666702</v>
      </c>
      <c r="M13" s="3">
        <v>0.47916666666666702</v>
      </c>
      <c r="O13" s="10"/>
      <c r="P13" s="7"/>
      <c r="Q13" s="9"/>
      <c r="R13" s="12"/>
      <c r="S13" s="9"/>
      <c r="U13" s="10"/>
      <c r="V13" s="7"/>
      <c r="W13" s="9"/>
      <c r="X13" s="12"/>
      <c r="Y13" s="9"/>
      <c r="AA13" s="10"/>
      <c r="AB13" s="7"/>
      <c r="AC13" s="9"/>
      <c r="AD13" s="12"/>
      <c r="AE13" s="9"/>
      <c r="AG13" s="10"/>
      <c r="AH13" s="7"/>
      <c r="AI13" s="9"/>
      <c r="AJ13" s="12"/>
      <c r="AK13" s="9"/>
      <c r="AM13" s="10"/>
      <c r="AN13" s="7"/>
      <c r="AO13" s="9"/>
      <c r="AP13" s="12"/>
      <c r="AQ13" s="9"/>
      <c r="AS13" s="10"/>
      <c r="AT13" s="7"/>
      <c r="AU13" s="9"/>
      <c r="AV13" s="12"/>
      <c r="AW13" s="9"/>
      <c r="AY13" s="3" t="str">
        <f t="shared" si="6"/>
        <v/>
      </c>
      <c r="AZ13" s="3" t="str">
        <f t="shared" si="7"/>
        <v/>
      </c>
      <c r="BA13" s="30" t="str">
        <f>IF(団体情報!E$26="〇",IF($H13&lt;&gt;"","",IF(G13&lt;&gt;"",DATE(団体情報!$B$3,LEFT(B13,1),LEFT(C13,LEN(C13)-1)),"")),"")</f>
        <v/>
      </c>
      <c r="BB13" s="3" t="str">
        <f t="shared" si="8"/>
        <v/>
      </c>
      <c r="BC13" s="3" t="str">
        <f t="shared" si="9"/>
        <v/>
      </c>
    </row>
    <row r="14" spans="2:55" x14ac:dyDescent="0.15">
      <c r="B14" s="27" t="str">
        <f t="shared" si="10"/>
        <v/>
      </c>
      <c r="C14" s="17"/>
      <c r="D14" s="18" t="str">
        <f t="shared" si="0"/>
        <v>(　)</v>
      </c>
      <c r="E14" s="12"/>
      <c r="F14" s="1" t="s">
        <v>3</v>
      </c>
      <c r="G14" s="25"/>
      <c r="H14" s="1" t="str">
        <f t="shared" si="1"/>
        <v/>
      </c>
      <c r="K14" s="1" t="s">
        <v>31</v>
      </c>
      <c r="L14" s="3"/>
      <c r="M14" s="3">
        <v>0.5</v>
      </c>
      <c r="O14" s="10"/>
      <c r="P14" s="7"/>
      <c r="Q14" s="9"/>
      <c r="R14" s="12"/>
      <c r="S14" s="9"/>
      <c r="U14" s="10"/>
      <c r="V14" s="7"/>
      <c r="W14" s="9"/>
      <c r="X14" s="12"/>
      <c r="Y14" s="9"/>
      <c r="AA14" s="10"/>
      <c r="AB14" s="7"/>
      <c r="AC14" s="9"/>
      <c r="AD14" s="12"/>
      <c r="AE14" s="9"/>
      <c r="AG14" s="10"/>
      <c r="AH14" s="7"/>
      <c r="AI14" s="9"/>
      <c r="AJ14" s="12"/>
      <c r="AK14" s="9"/>
      <c r="AM14" s="10"/>
      <c r="AN14" s="7"/>
      <c r="AO14" s="9"/>
      <c r="AP14" s="12"/>
      <c r="AQ14" s="9"/>
      <c r="AS14" s="10"/>
      <c r="AT14" s="7"/>
      <c r="AU14" s="9"/>
      <c r="AV14" s="12"/>
      <c r="AW14" s="9"/>
      <c r="AY14" s="3" t="str">
        <f t="shared" si="6"/>
        <v/>
      </c>
      <c r="AZ14" s="3" t="str">
        <f t="shared" si="7"/>
        <v/>
      </c>
      <c r="BA14" s="30" t="str">
        <f>IF(団体情報!E$26="〇",IF($H14&lt;&gt;"","",IF(G14&lt;&gt;"",DATE(団体情報!$B$3,LEFT(B14,1),LEFT(C14,LEN(C14)-1)),"")),"")</f>
        <v/>
      </c>
      <c r="BB14" s="3" t="str">
        <f t="shared" si="8"/>
        <v/>
      </c>
      <c r="BC14" s="3" t="str">
        <f t="shared" si="9"/>
        <v/>
      </c>
    </row>
    <row r="15" spans="2:55" x14ac:dyDescent="0.15">
      <c r="B15" s="27" t="str">
        <f t="shared" si="10"/>
        <v/>
      </c>
      <c r="C15" s="17"/>
      <c r="D15" s="18" t="str">
        <f t="shared" si="0"/>
        <v>(　)</v>
      </c>
      <c r="E15" s="12"/>
      <c r="F15" s="1" t="s">
        <v>3</v>
      </c>
      <c r="G15" s="25"/>
      <c r="H15" s="1" t="str">
        <f t="shared" si="1"/>
        <v/>
      </c>
      <c r="K15" s="1" t="s">
        <v>32</v>
      </c>
      <c r="L15" s="3"/>
      <c r="M15" s="3"/>
      <c r="O15" s="10"/>
      <c r="P15" s="7"/>
      <c r="Q15" s="9"/>
      <c r="R15" s="12"/>
      <c r="S15" s="9"/>
      <c r="U15" s="10"/>
      <c r="V15" s="7"/>
      <c r="W15" s="9"/>
      <c r="X15" s="12"/>
      <c r="Y15" s="9"/>
      <c r="AA15" s="10"/>
      <c r="AB15" s="7"/>
      <c r="AC15" s="9"/>
      <c r="AD15" s="12"/>
      <c r="AE15" s="9"/>
      <c r="AG15" s="10"/>
      <c r="AH15" s="7"/>
      <c r="AI15" s="9"/>
      <c r="AJ15" s="12"/>
      <c r="AK15" s="9"/>
      <c r="AM15" s="10"/>
      <c r="AN15" s="7"/>
      <c r="AO15" s="9"/>
      <c r="AP15" s="12"/>
      <c r="AQ15" s="9"/>
      <c r="AS15" s="10"/>
      <c r="AT15" s="7"/>
      <c r="AU15" s="9"/>
      <c r="AV15" s="12"/>
      <c r="AW15" s="9"/>
      <c r="AY15" s="3" t="str">
        <f t="shared" si="6"/>
        <v/>
      </c>
      <c r="AZ15" s="3" t="str">
        <f t="shared" si="7"/>
        <v/>
      </c>
      <c r="BA15" s="30" t="str">
        <f>IF(団体情報!E$26="〇",IF($H15&lt;&gt;"","",IF(G15&lt;&gt;"",DATE(団体情報!$B$3,LEFT(B15,1),LEFT(C15,LEN(C15)-1)),"")),"")</f>
        <v/>
      </c>
      <c r="BB15" s="3" t="str">
        <f t="shared" si="8"/>
        <v/>
      </c>
      <c r="BC15" s="3" t="str">
        <f t="shared" si="9"/>
        <v/>
      </c>
    </row>
    <row r="16" spans="2:55" x14ac:dyDescent="0.15">
      <c r="B16" s="27" t="str">
        <f t="shared" si="10"/>
        <v/>
      </c>
      <c r="C16" s="17"/>
      <c r="D16" s="18" t="str">
        <f t="shared" si="0"/>
        <v>(　)</v>
      </c>
      <c r="E16" s="12"/>
      <c r="F16" s="1" t="s">
        <v>3</v>
      </c>
      <c r="G16" s="25"/>
      <c r="H16" s="1" t="str">
        <f t="shared" si="1"/>
        <v/>
      </c>
      <c r="K16" s="1" t="s">
        <v>33</v>
      </c>
      <c r="L16" s="3">
        <v>0.54166666666666696</v>
      </c>
      <c r="M16" s="3"/>
      <c r="O16" s="10"/>
      <c r="P16" s="7"/>
      <c r="Q16" s="9"/>
      <c r="R16" s="12"/>
      <c r="S16" s="9"/>
      <c r="U16" s="10"/>
      <c r="V16" s="7"/>
      <c r="W16" s="9"/>
      <c r="X16" s="12"/>
      <c r="Y16" s="9"/>
      <c r="AA16" s="10"/>
      <c r="AB16" s="7"/>
      <c r="AC16" s="11"/>
      <c r="AD16" s="11"/>
      <c r="AE16" s="11"/>
      <c r="AG16" s="10"/>
      <c r="AH16" s="7"/>
      <c r="AI16" s="11"/>
      <c r="AJ16" s="11"/>
      <c r="AK16" s="11"/>
      <c r="AM16" s="10"/>
      <c r="AN16" s="7"/>
      <c r="AO16" s="11"/>
      <c r="AP16" s="11"/>
      <c r="AQ16" s="11"/>
      <c r="AS16" s="10"/>
      <c r="AT16" s="7"/>
      <c r="AU16" s="11"/>
      <c r="AV16" s="11"/>
      <c r="AW16" s="11"/>
      <c r="AY16" s="3" t="str">
        <f t="shared" si="6"/>
        <v/>
      </c>
      <c r="AZ16" s="3" t="str">
        <f t="shared" si="7"/>
        <v/>
      </c>
      <c r="BA16" s="30" t="str">
        <f>IF(団体情報!E$26="〇",IF($H16&lt;&gt;"","",IF(G16&lt;&gt;"",DATE(団体情報!$B$3,LEFT(B16,1),LEFT(C16,LEN(C16)-1)),"")),"")</f>
        <v/>
      </c>
      <c r="BB16" s="3" t="str">
        <f t="shared" si="8"/>
        <v/>
      </c>
      <c r="BC16" s="3" t="str">
        <f t="shared" si="9"/>
        <v/>
      </c>
    </row>
    <row r="17" spans="2:55" x14ac:dyDescent="0.15">
      <c r="B17" s="27" t="str">
        <f t="shared" si="10"/>
        <v/>
      </c>
      <c r="C17" s="17"/>
      <c r="D17" s="18" t="str">
        <f t="shared" si="0"/>
        <v>(　)</v>
      </c>
      <c r="E17" s="12"/>
      <c r="F17" s="1" t="s">
        <v>3</v>
      </c>
      <c r="G17" s="25"/>
      <c r="H17" s="1" t="str">
        <f t="shared" si="1"/>
        <v/>
      </c>
      <c r="K17" s="1" t="s">
        <v>34</v>
      </c>
      <c r="L17" s="3">
        <v>0.5625</v>
      </c>
      <c r="M17" s="3">
        <v>0.5625</v>
      </c>
      <c r="O17" s="10"/>
      <c r="P17" s="3"/>
      <c r="Q17" s="9"/>
      <c r="R17" s="9"/>
      <c r="S17" s="11"/>
      <c r="U17" s="10"/>
      <c r="V17" s="7"/>
      <c r="W17" s="9"/>
      <c r="X17" s="12"/>
      <c r="Y17" s="9"/>
      <c r="AA17" s="10"/>
      <c r="AB17" s="7"/>
      <c r="AC17" s="11"/>
      <c r="AD17" s="11"/>
      <c r="AE17" s="11"/>
      <c r="AG17" s="10"/>
      <c r="AH17" s="7"/>
      <c r="AI17" s="11"/>
      <c r="AJ17" s="11"/>
      <c r="AK17" s="11"/>
      <c r="AM17" s="10"/>
      <c r="AN17" s="7"/>
      <c r="AO17" s="11"/>
      <c r="AP17" s="11"/>
      <c r="AQ17" s="11"/>
      <c r="AS17" s="10"/>
      <c r="AT17" s="7"/>
      <c r="AU17" s="11"/>
      <c r="AV17" s="11"/>
      <c r="AW17" s="11"/>
      <c r="AY17" s="3" t="str">
        <f t="shared" si="6"/>
        <v/>
      </c>
      <c r="AZ17" s="3" t="str">
        <f t="shared" si="7"/>
        <v/>
      </c>
      <c r="BA17" s="30" t="str">
        <f>IF(団体情報!E$26="〇",IF($H17&lt;&gt;"","",IF(G17&lt;&gt;"",DATE(団体情報!$B$3,LEFT(B17,1),LEFT(C17,LEN(C17)-1)),"")),"")</f>
        <v/>
      </c>
      <c r="BB17" s="3" t="str">
        <f t="shared" si="8"/>
        <v/>
      </c>
      <c r="BC17" s="3" t="str">
        <f t="shared" si="9"/>
        <v/>
      </c>
    </row>
    <row r="18" spans="2:55" x14ac:dyDescent="0.15">
      <c r="B18" s="27" t="str">
        <f t="shared" si="10"/>
        <v/>
      </c>
      <c r="C18" s="17"/>
      <c r="D18" s="18" t="str">
        <f t="shared" si="0"/>
        <v>(　)</v>
      </c>
      <c r="E18" s="12"/>
      <c r="F18" s="1" t="s">
        <v>3</v>
      </c>
      <c r="G18" s="25"/>
      <c r="H18" s="1" t="str">
        <f t="shared" si="1"/>
        <v/>
      </c>
      <c r="K18" s="1" t="s">
        <v>35</v>
      </c>
      <c r="L18" s="3">
        <v>0.58333333333333304</v>
      </c>
      <c r="M18" s="3">
        <v>0.58333333333333304</v>
      </c>
      <c r="O18" s="10"/>
      <c r="P18" s="3"/>
      <c r="Q18" s="9"/>
      <c r="R18" s="9"/>
      <c r="S18" s="11"/>
      <c r="U18" s="10"/>
      <c r="V18" s="7"/>
      <c r="W18" s="9"/>
      <c r="X18" s="12"/>
      <c r="Y18" s="9"/>
      <c r="AA18" s="10"/>
      <c r="AB18" s="7"/>
      <c r="AC18" s="11"/>
      <c r="AD18" s="11"/>
      <c r="AE18" s="11"/>
      <c r="AG18" s="10"/>
      <c r="AH18" s="7"/>
      <c r="AI18" s="11"/>
      <c r="AJ18" s="11"/>
      <c r="AK18" s="11"/>
      <c r="AM18" s="10"/>
      <c r="AN18" s="7"/>
      <c r="AO18" s="11"/>
      <c r="AP18" s="11"/>
      <c r="AQ18" s="11"/>
      <c r="AS18" s="10"/>
      <c r="AT18" s="7"/>
      <c r="AU18" s="11"/>
      <c r="AV18" s="11"/>
      <c r="AW18" s="11"/>
      <c r="AY18" s="3" t="str">
        <f t="shared" si="6"/>
        <v/>
      </c>
      <c r="AZ18" s="3" t="str">
        <f t="shared" si="7"/>
        <v/>
      </c>
      <c r="BA18" s="30" t="str">
        <f>IF(団体情報!E$26="〇",IF($H18&lt;&gt;"","",IF(G18&lt;&gt;"",DATE(団体情報!$B$3,LEFT(B18,1),LEFT(C18,LEN(C18)-1)),"")),"")</f>
        <v/>
      </c>
      <c r="BB18" s="3" t="str">
        <f t="shared" si="8"/>
        <v/>
      </c>
      <c r="BC18" s="3" t="str">
        <f t="shared" si="9"/>
        <v/>
      </c>
    </row>
    <row r="19" spans="2:55" x14ac:dyDescent="0.15">
      <c r="B19" s="27" t="str">
        <f t="shared" si="10"/>
        <v/>
      </c>
      <c r="C19" s="17"/>
      <c r="D19" s="18" t="str">
        <f t="shared" si="0"/>
        <v>(　)</v>
      </c>
      <c r="E19" s="12"/>
      <c r="F19" s="1" t="s">
        <v>3</v>
      </c>
      <c r="G19" s="25"/>
      <c r="H19" s="1" t="str">
        <f t="shared" si="1"/>
        <v/>
      </c>
      <c r="K19" s="1" t="s">
        <v>36</v>
      </c>
      <c r="L19" s="3">
        <v>0.60416666666666696</v>
      </c>
      <c r="M19" s="3">
        <v>0.60416666666666696</v>
      </c>
      <c r="O19" s="10"/>
      <c r="P19" s="3"/>
      <c r="Q19" s="9"/>
      <c r="R19" s="9"/>
      <c r="S19" s="11"/>
      <c r="U19" s="10"/>
      <c r="V19" s="7"/>
      <c r="W19" s="11"/>
      <c r="X19" s="11"/>
      <c r="Y19" s="11"/>
      <c r="AA19" s="10"/>
      <c r="AB19" s="7"/>
      <c r="AC19" s="11"/>
      <c r="AD19" s="11"/>
      <c r="AE19" s="11"/>
      <c r="AG19" s="10"/>
      <c r="AH19" s="7"/>
      <c r="AI19" s="11"/>
      <c r="AJ19" s="11"/>
      <c r="AK19" s="11"/>
      <c r="AM19" s="10"/>
      <c r="AN19" s="7"/>
      <c r="AO19" s="11"/>
      <c r="AP19" s="11"/>
      <c r="AQ19" s="11"/>
      <c r="AS19" s="10"/>
      <c r="AT19" s="7"/>
      <c r="AU19" s="11"/>
      <c r="AV19" s="11"/>
      <c r="AW19" s="11"/>
      <c r="AY19" s="3" t="str">
        <f t="shared" si="6"/>
        <v/>
      </c>
      <c r="AZ19" s="3" t="str">
        <f t="shared" si="7"/>
        <v/>
      </c>
      <c r="BA19" s="30" t="str">
        <f>IF(団体情報!E$26="〇",IF($H19&lt;&gt;"","",IF(G19&lt;&gt;"",DATE(団体情報!$B$3,LEFT(B19,1),LEFT(C19,LEN(C19)-1)),"")),"")</f>
        <v/>
      </c>
      <c r="BB19" s="3" t="str">
        <f t="shared" si="8"/>
        <v/>
      </c>
      <c r="BC19" s="3" t="str">
        <f t="shared" si="9"/>
        <v/>
      </c>
    </row>
    <row r="20" spans="2:55" x14ac:dyDescent="0.15">
      <c r="B20" s="27" t="str">
        <f t="shared" si="10"/>
        <v/>
      </c>
      <c r="C20" s="17"/>
      <c r="D20" s="18" t="str">
        <f t="shared" si="0"/>
        <v>(　)</v>
      </c>
      <c r="E20" s="12"/>
      <c r="F20" s="1" t="s">
        <v>3</v>
      </c>
      <c r="G20" s="25"/>
      <c r="H20" s="1" t="str">
        <f t="shared" si="1"/>
        <v/>
      </c>
      <c r="K20" s="1" t="s">
        <v>37</v>
      </c>
      <c r="L20" s="3">
        <v>0.625</v>
      </c>
      <c r="M20" s="3">
        <v>0.625</v>
      </c>
      <c r="O20" s="10"/>
      <c r="P20" s="3"/>
      <c r="Q20" s="9"/>
      <c r="R20" s="9"/>
      <c r="S20" s="11"/>
      <c r="U20" s="10"/>
      <c r="V20" s="7"/>
      <c r="W20" s="11"/>
      <c r="X20" s="11"/>
      <c r="Y20" s="11"/>
      <c r="AA20" s="10"/>
      <c r="AB20" s="7"/>
      <c r="AC20" s="11"/>
      <c r="AD20" s="11"/>
      <c r="AE20" s="11"/>
      <c r="AG20" s="10"/>
      <c r="AH20" s="7"/>
      <c r="AI20" s="11"/>
      <c r="AJ20" s="11"/>
      <c r="AK20" s="11"/>
      <c r="AM20" s="10"/>
      <c r="AN20" s="7"/>
      <c r="AO20" s="11"/>
      <c r="AP20" s="11"/>
      <c r="AQ20" s="11"/>
      <c r="AS20" s="10"/>
      <c r="AT20" s="7"/>
      <c r="AU20" s="11"/>
      <c r="AV20" s="11"/>
      <c r="AW20" s="11"/>
      <c r="AY20" s="3" t="str">
        <f t="shared" si="6"/>
        <v/>
      </c>
      <c r="AZ20" s="3" t="str">
        <f t="shared" si="7"/>
        <v/>
      </c>
      <c r="BA20" s="30" t="str">
        <f>IF(団体情報!E$26="〇",IF($H20&lt;&gt;"","",IF(G20&lt;&gt;"",DATE(団体情報!$B$3,LEFT(B20,1),LEFT(C20,LEN(C20)-1)),"")),"")</f>
        <v/>
      </c>
      <c r="BB20" s="3" t="str">
        <f t="shared" si="8"/>
        <v/>
      </c>
      <c r="BC20" s="3" t="str">
        <f t="shared" si="9"/>
        <v/>
      </c>
    </row>
    <row r="21" spans="2:55" ht="14.25" thickBot="1" x14ac:dyDescent="0.2">
      <c r="B21" s="28" t="str">
        <f t="shared" si="10"/>
        <v/>
      </c>
      <c r="C21" s="19"/>
      <c r="D21" s="20" t="str">
        <f t="shared" si="0"/>
        <v>(　)</v>
      </c>
      <c r="E21" s="23"/>
      <c r="F21" s="21" t="s">
        <v>3</v>
      </c>
      <c r="G21" s="26"/>
      <c r="H21" s="1" t="str">
        <f t="shared" si="1"/>
        <v/>
      </c>
      <c r="K21" s="1" t="s">
        <v>38</v>
      </c>
      <c r="L21" s="3">
        <v>0.64583333333333304</v>
      </c>
      <c r="M21" s="3">
        <v>0.64583333333333304</v>
      </c>
      <c r="O21" s="10"/>
      <c r="P21" s="3"/>
      <c r="Q21" s="9"/>
      <c r="R21" s="9"/>
      <c r="S21" s="11"/>
      <c r="U21" s="10"/>
      <c r="W21" s="11"/>
      <c r="X21" s="11"/>
      <c r="Y21" s="11"/>
      <c r="AA21" s="10"/>
      <c r="AB21" s="7"/>
      <c r="AC21" s="11"/>
      <c r="AD21" s="11"/>
      <c r="AE21" s="11"/>
      <c r="AG21" s="10"/>
      <c r="AH21" s="7"/>
      <c r="AI21" s="11"/>
      <c r="AJ21" s="11"/>
      <c r="AK21" s="11"/>
      <c r="AM21" s="10"/>
      <c r="AN21" s="7"/>
      <c r="AO21" s="11"/>
      <c r="AP21" s="11"/>
      <c r="AQ21" s="11"/>
      <c r="AS21" s="10"/>
      <c r="AT21" s="7"/>
      <c r="AU21" s="11"/>
      <c r="AV21" s="11"/>
      <c r="AW21" s="11"/>
      <c r="AY21" s="3" t="str">
        <f t="shared" si="6"/>
        <v/>
      </c>
      <c r="AZ21" s="3" t="str">
        <f t="shared" si="7"/>
        <v/>
      </c>
      <c r="BA21" s="30" t="str">
        <f>IF(団体情報!E$26="〇",IF($H21&lt;&gt;"","",IF(G21&lt;&gt;"",DATE(団体情報!$B$3,LEFT(B21,1),LEFT(C21,LEN(C21)-1)),"")),"")</f>
        <v/>
      </c>
      <c r="BB21" s="3" t="str">
        <f t="shared" si="8"/>
        <v/>
      </c>
      <c r="BC21" s="3" t="str">
        <f t="shared" si="9"/>
        <v/>
      </c>
    </row>
    <row r="22" spans="2:55" ht="14.25" thickBot="1" x14ac:dyDescent="0.2">
      <c r="B22" s="1"/>
      <c r="C22" s="1"/>
      <c r="D22" s="1"/>
      <c r="E22" s="1"/>
      <c r="F22" s="1"/>
      <c r="G22" s="1"/>
      <c r="H22" s="1"/>
      <c r="K22" s="1" t="s">
        <v>39</v>
      </c>
      <c r="L22" s="3">
        <v>0.66666666666666696</v>
      </c>
      <c r="M22" s="3">
        <v>0.66666666666666696</v>
      </c>
      <c r="O22" s="9"/>
      <c r="P22" s="3"/>
      <c r="Q22" s="9"/>
      <c r="R22" s="9"/>
      <c r="S22" s="11"/>
      <c r="U22" s="10"/>
      <c r="W22" s="11"/>
      <c r="X22" s="11"/>
      <c r="Y22" s="11"/>
      <c r="AA22" s="11"/>
      <c r="AC22" s="11"/>
      <c r="AD22" s="11"/>
      <c r="AE22" s="11"/>
      <c r="AG22" s="11"/>
      <c r="AI22" s="11"/>
      <c r="AJ22" s="11"/>
      <c r="AK22" s="11"/>
      <c r="AM22" s="11"/>
      <c r="AO22" s="11"/>
      <c r="AP22" s="11"/>
      <c r="AQ22" s="11"/>
      <c r="AS22" s="11"/>
      <c r="AU22" s="11"/>
      <c r="AV22" s="11"/>
      <c r="AW22" s="11"/>
      <c r="AY22" s="3" t="str">
        <f t="shared" si="6"/>
        <v/>
      </c>
      <c r="AZ22" s="3" t="str">
        <f t="shared" si="7"/>
        <v/>
      </c>
      <c r="BA22" s="30"/>
      <c r="BB22" s="3"/>
      <c r="BC22" s="3"/>
    </row>
    <row r="23" spans="2:55" x14ac:dyDescent="0.15">
      <c r="B23" s="13" t="s">
        <v>4</v>
      </c>
      <c r="C23" s="14"/>
      <c r="D23" s="15" t="str">
        <f t="shared" ref="D23:D37" si="15">IF(C23&lt;&gt;"",DATE(2026,LEFT(B$23,1),LEFT(C23,LEN(C23)-1)),"(　)")</f>
        <v>(　)</v>
      </c>
      <c r="E23" s="22"/>
      <c r="F23" s="16" t="s">
        <v>3</v>
      </c>
      <c r="G23" s="24"/>
      <c r="H23" s="1" t="str">
        <f>IF(COUNTIFS(U$7:U$53,D23,W$7:W$53,"&lt;"&amp;G23,Y$7:Y$53,"&gt;"&amp;E23)&gt;0,"利用不可","")</f>
        <v/>
      </c>
      <c r="K23" s="1" t="s">
        <v>40</v>
      </c>
      <c r="L23" s="3">
        <v>0.6875</v>
      </c>
      <c r="M23" s="3">
        <v>0.6875</v>
      </c>
      <c r="O23" s="10"/>
      <c r="P23" s="7"/>
      <c r="Q23" s="9"/>
      <c r="R23" s="12"/>
      <c r="S23" s="9"/>
      <c r="U23" s="10"/>
      <c r="V23" s="7"/>
      <c r="W23" s="9"/>
      <c r="X23" s="12"/>
      <c r="Y23" s="9"/>
      <c r="AA23" s="11"/>
      <c r="AC23" s="11"/>
      <c r="AD23" s="11"/>
      <c r="AE23" s="11"/>
      <c r="AG23" s="11"/>
      <c r="AI23" s="11"/>
      <c r="AJ23" s="11"/>
      <c r="AK23" s="11"/>
      <c r="AM23" s="11"/>
      <c r="AO23" s="11"/>
      <c r="AP23" s="11"/>
      <c r="AQ23" s="11"/>
      <c r="AS23" s="11"/>
      <c r="AU23" s="11"/>
      <c r="AV23" s="11"/>
      <c r="AW23" s="11"/>
      <c r="AY23" s="3" t="str">
        <f t="shared" si="6"/>
        <v/>
      </c>
      <c r="AZ23" s="3" t="str">
        <f t="shared" si="7"/>
        <v/>
      </c>
      <c r="BA23" s="30" t="str">
        <f>IF(団体情報!E$26="〇",IF($H23&lt;&gt;"","",IF(G23&lt;&gt;"",DATE(団体情報!$B$3,LEFT(B23,1),LEFT(C23,LEN(C23)-1)),"")),"")</f>
        <v/>
      </c>
      <c r="BB23" s="3" t="str">
        <f t="shared" ref="BB23:BB37" si="16">IF($BA23&lt;&gt;"",E23,"")</f>
        <v/>
      </c>
      <c r="BC23" s="3" t="str">
        <f t="shared" ref="BC23:BC37" si="17">IF($BA23&lt;&gt;"",G23,"")</f>
        <v/>
      </c>
    </row>
    <row r="24" spans="2:55" x14ac:dyDescent="0.15">
      <c r="B24" s="27" t="str">
        <f t="shared" ref="B24:B37" si="18">IF(G23&lt;&gt;"",B23,"")</f>
        <v/>
      </c>
      <c r="C24" s="17"/>
      <c r="D24" s="18" t="str">
        <f t="shared" si="15"/>
        <v>(　)</v>
      </c>
      <c r="E24" s="12"/>
      <c r="F24" s="1" t="s">
        <v>3</v>
      </c>
      <c r="G24" s="25"/>
      <c r="H24" s="1" t="str">
        <f t="shared" ref="H24:H37" si="19">IF(COUNTIFS(U$7:U$53,D24,W$7:W$53,"&lt;"&amp;G24,Y$7:Y$53,"&gt;"&amp;E24)&gt;0,"利用不可","")</f>
        <v/>
      </c>
      <c r="K24" s="1" t="s">
        <v>41</v>
      </c>
      <c r="L24" s="3"/>
      <c r="M24" s="3">
        <v>0.70833333333333304</v>
      </c>
      <c r="O24" s="10"/>
      <c r="P24" s="7"/>
      <c r="Q24" s="9"/>
      <c r="R24" s="12"/>
      <c r="S24" s="9"/>
      <c r="U24" s="10"/>
      <c r="V24" s="7"/>
      <c r="W24" s="9"/>
      <c r="X24" s="12"/>
      <c r="Y24" s="9"/>
      <c r="AA24" s="11"/>
      <c r="AC24" s="11"/>
      <c r="AD24" s="11"/>
      <c r="AE24" s="11"/>
      <c r="AG24" s="11"/>
      <c r="AI24" s="11"/>
      <c r="AJ24" s="11"/>
      <c r="AK24" s="11"/>
      <c r="AM24" s="11"/>
      <c r="AO24" s="11"/>
      <c r="AP24" s="11"/>
      <c r="AQ24" s="11"/>
      <c r="AS24" s="11"/>
      <c r="AU24" s="11"/>
      <c r="AV24" s="11"/>
      <c r="AW24" s="11"/>
      <c r="AY24" s="3" t="str">
        <f t="shared" si="6"/>
        <v/>
      </c>
      <c r="AZ24" s="3" t="str">
        <f t="shared" si="7"/>
        <v/>
      </c>
      <c r="BA24" s="30" t="str">
        <f>IF(団体情報!E$26="〇",IF($H24&lt;&gt;"","",IF(G24&lt;&gt;"",DATE(団体情報!$B$3,LEFT(B24,1),LEFT(C24,LEN(C24)-1)),"")),"")</f>
        <v/>
      </c>
      <c r="BB24" s="3" t="str">
        <f t="shared" si="16"/>
        <v/>
      </c>
      <c r="BC24" s="3" t="str">
        <f t="shared" si="17"/>
        <v/>
      </c>
    </row>
    <row r="25" spans="2:55" x14ac:dyDescent="0.15">
      <c r="B25" s="27" t="str">
        <f t="shared" si="18"/>
        <v/>
      </c>
      <c r="C25" s="17"/>
      <c r="D25" s="18" t="str">
        <f t="shared" si="15"/>
        <v>(　)</v>
      </c>
      <c r="E25" s="12"/>
      <c r="F25" s="1" t="s">
        <v>3</v>
      </c>
      <c r="G25" s="25"/>
      <c r="H25" s="1" t="str">
        <f t="shared" si="19"/>
        <v/>
      </c>
      <c r="K25" s="1" t="s">
        <v>42</v>
      </c>
      <c r="L25" s="3"/>
      <c r="M25" s="3"/>
      <c r="O25" s="10"/>
      <c r="P25" s="7"/>
      <c r="Q25" s="9"/>
      <c r="R25" s="12"/>
      <c r="S25" s="9"/>
      <c r="U25" s="10"/>
      <c r="V25" s="7"/>
      <c r="W25" s="9"/>
      <c r="X25" s="12"/>
      <c r="Y25" s="9"/>
      <c r="AA25" s="11"/>
      <c r="AC25" s="11"/>
      <c r="AD25" s="11"/>
      <c r="AE25" s="11"/>
      <c r="AG25" s="11"/>
      <c r="AI25" s="11"/>
      <c r="AJ25" s="11"/>
      <c r="AK25" s="11"/>
      <c r="AM25" s="11"/>
      <c r="AO25" s="11"/>
      <c r="AP25" s="11"/>
      <c r="AQ25" s="11"/>
      <c r="AS25" s="11"/>
      <c r="AU25" s="11"/>
      <c r="AV25" s="11"/>
      <c r="AW25" s="11"/>
      <c r="AY25" s="3" t="str">
        <f t="shared" si="6"/>
        <v/>
      </c>
      <c r="AZ25" s="3" t="str">
        <f t="shared" si="7"/>
        <v/>
      </c>
      <c r="BA25" s="30" t="str">
        <f>IF(団体情報!E$26="〇",IF($H25&lt;&gt;"","",IF(G25&lt;&gt;"",DATE(団体情報!$B$3,LEFT(B25,1),LEFT(C25,LEN(C25)-1)),"")),"")</f>
        <v/>
      </c>
      <c r="BB25" s="3" t="str">
        <f t="shared" si="16"/>
        <v/>
      </c>
      <c r="BC25" s="3" t="str">
        <f t="shared" si="17"/>
        <v/>
      </c>
    </row>
    <row r="26" spans="2:55" x14ac:dyDescent="0.15">
      <c r="B26" s="27" t="str">
        <f t="shared" si="18"/>
        <v/>
      </c>
      <c r="C26" s="17"/>
      <c r="D26" s="18" t="str">
        <f t="shared" si="15"/>
        <v>(　)</v>
      </c>
      <c r="E26" s="12"/>
      <c r="F26" s="1" t="s">
        <v>3</v>
      </c>
      <c r="G26" s="25"/>
      <c r="H26" s="1" t="str">
        <f t="shared" si="19"/>
        <v/>
      </c>
      <c r="K26" s="1" t="s">
        <v>43</v>
      </c>
      <c r="L26" s="3">
        <v>0.75</v>
      </c>
      <c r="M26" s="3"/>
      <c r="O26" s="10"/>
      <c r="P26" s="7"/>
      <c r="Q26" s="9"/>
      <c r="R26" s="12"/>
      <c r="S26" s="9"/>
      <c r="U26" s="10"/>
      <c r="V26" s="7"/>
      <c r="W26" s="9"/>
      <c r="X26" s="12"/>
      <c r="Y26" s="9"/>
      <c r="AA26" s="11"/>
      <c r="AC26" s="11"/>
      <c r="AD26" s="11"/>
      <c r="AE26" s="11"/>
      <c r="AG26" s="11"/>
      <c r="AI26" s="11"/>
      <c r="AJ26" s="11"/>
      <c r="AK26" s="11"/>
      <c r="AM26" s="11"/>
      <c r="AO26" s="11"/>
      <c r="AP26" s="11"/>
      <c r="AQ26" s="11"/>
      <c r="AS26" s="11"/>
      <c r="AU26" s="11"/>
      <c r="AV26" s="11"/>
      <c r="AW26" s="11"/>
      <c r="AY26" s="3" t="str">
        <f t="shared" si="6"/>
        <v/>
      </c>
      <c r="AZ26" s="3" t="str">
        <f t="shared" si="7"/>
        <v/>
      </c>
      <c r="BA26" s="30" t="str">
        <f>IF(団体情報!E$26="〇",IF($H26&lt;&gt;"","",IF(G26&lt;&gt;"",DATE(団体情報!$B$3,LEFT(B26,1),LEFT(C26,LEN(C26)-1)),"")),"")</f>
        <v/>
      </c>
      <c r="BB26" s="3" t="str">
        <f t="shared" si="16"/>
        <v/>
      </c>
      <c r="BC26" s="3" t="str">
        <f t="shared" si="17"/>
        <v/>
      </c>
    </row>
    <row r="27" spans="2:55" x14ac:dyDescent="0.15">
      <c r="B27" s="27" t="str">
        <f t="shared" si="18"/>
        <v/>
      </c>
      <c r="C27" s="17"/>
      <c r="D27" s="18" t="str">
        <f t="shared" si="15"/>
        <v>(　)</v>
      </c>
      <c r="E27" s="12"/>
      <c r="F27" s="1" t="s">
        <v>3</v>
      </c>
      <c r="G27" s="25"/>
      <c r="H27" s="1" t="str">
        <f t="shared" si="19"/>
        <v/>
      </c>
      <c r="K27" s="1" t="s">
        <v>44</v>
      </c>
      <c r="L27" s="3">
        <v>0.77083333333333304</v>
      </c>
      <c r="M27" s="3">
        <v>0.77083333333333304</v>
      </c>
      <c r="O27" s="10"/>
      <c r="P27" s="7"/>
      <c r="Q27" s="9"/>
      <c r="R27" s="12"/>
      <c r="S27" s="9"/>
      <c r="U27" s="10"/>
      <c r="V27" s="7"/>
      <c r="W27" s="9"/>
      <c r="X27" s="12"/>
      <c r="Y27" s="9"/>
      <c r="AA27" s="11"/>
      <c r="AC27" s="11"/>
      <c r="AD27" s="11"/>
      <c r="AE27" s="11"/>
      <c r="AG27" s="11"/>
      <c r="AI27" s="11"/>
      <c r="AJ27" s="11"/>
      <c r="AK27" s="11"/>
      <c r="AM27" s="11"/>
      <c r="AO27" s="11"/>
      <c r="AP27" s="11"/>
      <c r="AQ27" s="11"/>
      <c r="AS27" s="11"/>
      <c r="AU27" s="11"/>
      <c r="AV27" s="11"/>
      <c r="AW27" s="11"/>
      <c r="AY27" s="3" t="str">
        <f t="shared" si="6"/>
        <v/>
      </c>
      <c r="AZ27" s="3" t="str">
        <f t="shared" si="7"/>
        <v/>
      </c>
      <c r="BA27" s="30" t="str">
        <f>IF(団体情報!E$26="〇",IF($H27&lt;&gt;"","",IF(G27&lt;&gt;"",DATE(団体情報!$B$3,LEFT(B27,1),LEFT(C27,LEN(C27)-1)),"")),"")</f>
        <v/>
      </c>
      <c r="BB27" s="3" t="str">
        <f t="shared" si="16"/>
        <v/>
      </c>
      <c r="BC27" s="3" t="str">
        <f t="shared" si="17"/>
        <v/>
      </c>
    </row>
    <row r="28" spans="2:55" x14ac:dyDescent="0.15">
      <c r="B28" s="27" t="str">
        <f t="shared" si="18"/>
        <v/>
      </c>
      <c r="C28" s="17"/>
      <c r="D28" s="18" t="str">
        <f t="shared" si="15"/>
        <v>(　)</v>
      </c>
      <c r="E28" s="12"/>
      <c r="F28" s="1" t="s">
        <v>3</v>
      </c>
      <c r="G28" s="25"/>
      <c r="H28" s="1" t="str">
        <f t="shared" si="19"/>
        <v/>
      </c>
      <c r="K28" s="1" t="s">
        <v>45</v>
      </c>
      <c r="L28" s="3">
        <v>0.79166666666666696</v>
      </c>
      <c r="M28" s="3">
        <v>0.79166666666666696</v>
      </c>
      <c r="O28" s="10"/>
      <c r="P28" s="7"/>
      <c r="Q28" s="9"/>
      <c r="R28" s="12"/>
      <c r="S28" s="9"/>
      <c r="U28" s="10"/>
      <c r="V28" s="7"/>
      <c r="W28" s="9"/>
      <c r="X28" s="12"/>
      <c r="Y28" s="9"/>
      <c r="AA28" s="11"/>
      <c r="AC28" s="11"/>
      <c r="AD28" s="11"/>
      <c r="AE28" s="11"/>
      <c r="AG28" s="11"/>
      <c r="AI28" s="11"/>
      <c r="AJ28" s="11"/>
      <c r="AK28" s="11"/>
      <c r="AM28" s="11"/>
      <c r="AO28" s="11"/>
      <c r="AP28" s="11"/>
      <c r="AQ28" s="11"/>
      <c r="AS28" s="11"/>
      <c r="AU28" s="11"/>
      <c r="AV28" s="11"/>
      <c r="AW28" s="11"/>
      <c r="AY28" s="3" t="str">
        <f t="shared" si="6"/>
        <v/>
      </c>
      <c r="AZ28" s="3" t="str">
        <f t="shared" si="7"/>
        <v/>
      </c>
      <c r="BA28" s="30" t="str">
        <f>IF(団体情報!E$26="〇",IF($H28&lt;&gt;"","",IF(G28&lt;&gt;"",DATE(団体情報!$B$3,LEFT(B28,1),LEFT(C28,LEN(C28)-1)),"")),"")</f>
        <v/>
      </c>
      <c r="BB28" s="3" t="str">
        <f t="shared" si="16"/>
        <v/>
      </c>
      <c r="BC28" s="3" t="str">
        <f t="shared" si="17"/>
        <v/>
      </c>
    </row>
    <row r="29" spans="2:55" x14ac:dyDescent="0.15">
      <c r="B29" s="27" t="str">
        <f t="shared" si="18"/>
        <v/>
      </c>
      <c r="C29" s="17"/>
      <c r="D29" s="18" t="str">
        <f t="shared" si="15"/>
        <v>(　)</v>
      </c>
      <c r="E29" s="12"/>
      <c r="F29" s="1" t="s">
        <v>3</v>
      </c>
      <c r="G29" s="25"/>
      <c r="H29" s="1" t="str">
        <f t="shared" si="19"/>
        <v/>
      </c>
      <c r="K29" s="1" t="s">
        <v>46</v>
      </c>
      <c r="L29" s="3">
        <v>0.8125</v>
      </c>
      <c r="M29" s="3">
        <v>0.8125</v>
      </c>
      <c r="O29" s="10"/>
      <c r="P29" s="7"/>
      <c r="Q29" s="9"/>
      <c r="R29" s="12"/>
      <c r="S29" s="9"/>
      <c r="U29" s="10"/>
      <c r="V29" s="7"/>
      <c r="W29" s="9"/>
      <c r="X29" s="12"/>
      <c r="Y29" s="9"/>
      <c r="AA29" s="11"/>
      <c r="AC29" s="11"/>
      <c r="AD29" s="11"/>
      <c r="AE29" s="11"/>
      <c r="AG29" s="11"/>
      <c r="AI29" s="11"/>
      <c r="AJ29" s="11"/>
      <c r="AK29" s="11"/>
      <c r="AM29" s="11"/>
      <c r="AO29" s="11"/>
      <c r="AP29" s="11"/>
      <c r="AQ29" s="11"/>
      <c r="AS29" s="11"/>
      <c r="AU29" s="11"/>
      <c r="AV29" s="11"/>
      <c r="AW29" s="11"/>
      <c r="AY29" s="3" t="str">
        <f t="shared" si="6"/>
        <v/>
      </c>
      <c r="AZ29" s="3" t="str">
        <f t="shared" si="7"/>
        <v/>
      </c>
      <c r="BA29" s="30" t="str">
        <f>IF(団体情報!E$26="〇",IF($H29&lt;&gt;"","",IF(G29&lt;&gt;"",DATE(団体情報!$B$3,LEFT(B29,1),LEFT(C29,LEN(C29)-1)),"")),"")</f>
        <v/>
      </c>
      <c r="BB29" s="3" t="str">
        <f t="shared" si="16"/>
        <v/>
      </c>
      <c r="BC29" s="3" t="str">
        <f t="shared" si="17"/>
        <v/>
      </c>
    </row>
    <row r="30" spans="2:55" x14ac:dyDescent="0.15">
      <c r="B30" s="27" t="str">
        <f t="shared" si="18"/>
        <v/>
      </c>
      <c r="C30" s="17"/>
      <c r="D30" s="18" t="str">
        <f t="shared" si="15"/>
        <v>(　)</v>
      </c>
      <c r="E30" s="12"/>
      <c r="F30" s="1" t="s">
        <v>3</v>
      </c>
      <c r="G30" s="25"/>
      <c r="H30" s="1" t="str">
        <f t="shared" si="19"/>
        <v/>
      </c>
      <c r="K30" s="1" t="s">
        <v>47</v>
      </c>
      <c r="L30" s="3">
        <v>0.83333333333333304</v>
      </c>
      <c r="M30" s="3">
        <v>0.83333333333333304</v>
      </c>
      <c r="O30" s="10"/>
      <c r="P30" s="7"/>
      <c r="Q30" s="9"/>
      <c r="R30" s="12"/>
      <c r="S30" s="9"/>
      <c r="U30" s="10"/>
      <c r="V30" s="7"/>
      <c r="W30" s="9"/>
      <c r="X30" s="12"/>
      <c r="Y30" s="9"/>
      <c r="AA30" s="11"/>
      <c r="AC30" s="11"/>
      <c r="AD30" s="11"/>
      <c r="AE30" s="11"/>
      <c r="AG30" s="11"/>
      <c r="AI30" s="11"/>
      <c r="AJ30" s="11"/>
      <c r="AK30" s="11"/>
      <c r="AM30" s="11"/>
      <c r="AO30" s="11"/>
      <c r="AP30" s="11"/>
      <c r="AQ30" s="11"/>
      <c r="AS30" s="11"/>
      <c r="AU30" s="11"/>
      <c r="AV30" s="11"/>
      <c r="AW30" s="11"/>
      <c r="AY30" s="3" t="str">
        <f t="shared" si="6"/>
        <v/>
      </c>
      <c r="AZ30" s="3" t="str">
        <f t="shared" si="7"/>
        <v/>
      </c>
      <c r="BA30" s="30" t="str">
        <f>IF(団体情報!E$26="〇",IF($H30&lt;&gt;"","",IF(G30&lt;&gt;"",DATE(団体情報!$B$3,LEFT(B30,1),LEFT(C30,LEN(C30)-1)),"")),"")</f>
        <v/>
      </c>
      <c r="BB30" s="3" t="str">
        <f t="shared" si="16"/>
        <v/>
      </c>
      <c r="BC30" s="3" t="str">
        <f t="shared" si="17"/>
        <v/>
      </c>
    </row>
    <row r="31" spans="2:55" x14ac:dyDescent="0.15">
      <c r="B31" s="27" t="str">
        <f t="shared" si="18"/>
        <v/>
      </c>
      <c r="C31" s="17"/>
      <c r="D31" s="18" t="str">
        <f t="shared" si="15"/>
        <v>(　)</v>
      </c>
      <c r="E31" s="12"/>
      <c r="F31" s="1" t="s">
        <v>3</v>
      </c>
      <c r="G31" s="25"/>
      <c r="H31" s="1" t="str">
        <f t="shared" si="19"/>
        <v/>
      </c>
      <c r="K31" s="1" t="s">
        <v>48</v>
      </c>
      <c r="L31" s="3">
        <v>0.85416666666666696</v>
      </c>
      <c r="M31" s="3">
        <v>0.85416666666666696</v>
      </c>
      <c r="O31" s="10"/>
      <c r="P31" s="7"/>
      <c r="Q31" s="9"/>
      <c r="R31" s="12"/>
      <c r="S31" s="9"/>
      <c r="U31" s="10"/>
      <c r="V31" s="7"/>
      <c r="W31" s="9"/>
      <c r="X31" s="12"/>
      <c r="Y31" s="9"/>
      <c r="AA31" s="11"/>
      <c r="AC31" s="11"/>
      <c r="AD31" s="11"/>
      <c r="AE31" s="11"/>
      <c r="AG31" s="11"/>
      <c r="AI31" s="11"/>
      <c r="AJ31" s="11"/>
      <c r="AK31" s="11"/>
      <c r="AM31" s="11"/>
      <c r="AO31" s="11"/>
      <c r="AP31" s="11"/>
      <c r="AQ31" s="11"/>
      <c r="AS31" s="11"/>
      <c r="AU31" s="11"/>
      <c r="AV31" s="11"/>
      <c r="AW31" s="11"/>
      <c r="AY31" s="3" t="str">
        <f t="shared" si="6"/>
        <v/>
      </c>
      <c r="AZ31" s="3" t="str">
        <f t="shared" si="7"/>
        <v/>
      </c>
      <c r="BA31" s="30" t="str">
        <f>IF(団体情報!E$26="〇",IF($H31&lt;&gt;"","",IF(G31&lt;&gt;"",DATE(団体情報!$B$3,LEFT(B31,1),LEFT(C31,LEN(C31)-1)),"")),"")</f>
        <v/>
      </c>
      <c r="BB31" s="3" t="str">
        <f t="shared" si="16"/>
        <v/>
      </c>
      <c r="BC31" s="3" t="str">
        <f t="shared" si="17"/>
        <v/>
      </c>
    </row>
    <row r="32" spans="2:55" x14ac:dyDescent="0.15">
      <c r="B32" s="27" t="str">
        <f t="shared" si="18"/>
        <v/>
      </c>
      <c r="C32" s="17"/>
      <c r="D32" s="18" t="str">
        <f t="shared" si="15"/>
        <v>(　)</v>
      </c>
      <c r="E32" s="12"/>
      <c r="F32" s="1" t="s">
        <v>3</v>
      </c>
      <c r="G32" s="25"/>
      <c r="H32" s="1" t="str">
        <f t="shared" si="19"/>
        <v/>
      </c>
      <c r="K32" s="1" t="s">
        <v>49</v>
      </c>
      <c r="L32" s="3">
        <v>0.875000000000001</v>
      </c>
      <c r="M32" s="3">
        <v>0.875</v>
      </c>
      <c r="O32" s="10"/>
      <c r="P32" s="7"/>
      <c r="Q32" s="9"/>
      <c r="R32" s="12"/>
      <c r="S32" s="9"/>
      <c r="U32" s="10"/>
      <c r="V32" s="7"/>
      <c r="W32" s="11"/>
      <c r="X32" s="11"/>
      <c r="Y32" s="11"/>
      <c r="AA32" s="11"/>
      <c r="AC32" s="11"/>
      <c r="AD32" s="11"/>
      <c r="AE32" s="11"/>
      <c r="AG32" s="11"/>
      <c r="AI32" s="11"/>
      <c r="AJ32" s="11"/>
      <c r="AK32" s="11"/>
      <c r="AM32" s="11"/>
      <c r="AO32" s="11"/>
      <c r="AP32" s="11"/>
      <c r="AQ32" s="11"/>
      <c r="AS32" s="11"/>
      <c r="AU32" s="11"/>
      <c r="AV32" s="11"/>
      <c r="AW32" s="11"/>
      <c r="AY32" s="3" t="str">
        <f t="shared" si="6"/>
        <v/>
      </c>
      <c r="AZ32" s="3" t="str">
        <f t="shared" si="7"/>
        <v/>
      </c>
      <c r="BA32" s="30" t="str">
        <f>IF(団体情報!E$26="〇",IF($H32&lt;&gt;"","",IF(G32&lt;&gt;"",DATE(団体情報!$B$3,LEFT(B32,1),LEFT(C32,LEN(C32)-1)),"")),"")</f>
        <v/>
      </c>
      <c r="BB32" s="3" t="str">
        <f t="shared" si="16"/>
        <v/>
      </c>
      <c r="BC32" s="3" t="str">
        <f t="shared" si="17"/>
        <v/>
      </c>
    </row>
    <row r="33" spans="2:55" x14ac:dyDescent="0.15">
      <c r="B33" s="27" t="str">
        <f t="shared" si="18"/>
        <v/>
      </c>
      <c r="C33" s="17"/>
      <c r="D33" s="18" t="str">
        <f t="shared" si="15"/>
        <v>(　)</v>
      </c>
      <c r="E33" s="12"/>
      <c r="F33" s="1" t="s">
        <v>3</v>
      </c>
      <c r="G33" s="25"/>
      <c r="H33" s="1" t="str">
        <f t="shared" si="19"/>
        <v/>
      </c>
      <c r="K33" s="1" t="s">
        <v>50</v>
      </c>
      <c r="L33" s="3"/>
      <c r="M33" s="3">
        <v>0.89583333333333304</v>
      </c>
      <c r="O33" s="10"/>
      <c r="P33" s="7"/>
      <c r="Q33" s="9"/>
      <c r="R33" s="12"/>
      <c r="S33" s="9"/>
      <c r="U33" s="10"/>
      <c r="V33" s="7"/>
      <c r="W33" s="11"/>
      <c r="X33" s="11"/>
      <c r="Y33" s="11"/>
      <c r="AA33" s="11"/>
      <c r="AC33" s="11"/>
      <c r="AD33" s="11"/>
      <c r="AE33" s="11"/>
      <c r="AG33" s="11"/>
      <c r="AI33" s="11"/>
      <c r="AJ33" s="11"/>
      <c r="AK33" s="11"/>
      <c r="AM33" s="11"/>
      <c r="AO33" s="11"/>
      <c r="AP33" s="11"/>
      <c r="AQ33" s="11"/>
      <c r="AS33" s="11"/>
      <c r="AU33" s="11"/>
      <c r="AV33" s="11"/>
      <c r="AW33" s="11"/>
      <c r="AY33" s="3" t="str">
        <f t="shared" si="6"/>
        <v/>
      </c>
      <c r="AZ33" s="3" t="str">
        <f t="shared" si="7"/>
        <v/>
      </c>
      <c r="BA33" s="30" t="str">
        <f>IF(団体情報!E$26="〇",IF($H33&lt;&gt;"","",IF(G33&lt;&gt;"",DATE(団体情報!$B$3,LEFT(B33,1),LEFT(C33,LEN(C33)-1)),"")),"")</f>
        <v/>
      </c>
      <c r="BB33" s="3" t="str">
        <f t="shared" si="16"/>
        <v/>
      </c>
      <c r="BC33" s="3" t="str">
        <f t="shared" si="17"/>
        <v/>
      </c>
    </row>
    <row r="34" spans="2:55" x14ac:dyDescent="0.15">
      <c r="B34" s="27" t="str">
        <f t="shared" si="18"/>
        <v/>
      </c>
      <c r="C34" s="17"/>
      <c r="D34" s="18" t="str">
        <f t="shared" si="15"/>
        <v>(　)</v>
      </c>
      <c r="E34" s="12"/>
      <c r="F34" s="1" t="s">
        <v>3</v>
      </c>
      <c r="G34" s="25"/>
      <c r="H34" s="1" t="str">
        <f t="shared" si="19"/>
        <v/>
      </c>
      <c r="K34" s="1" t="s">
        <v>51</v>
      </c>
      <c r="O34" s="10"/>
      <c r="P34" s="7"/>
      <c r="Q34" s="9"/>
      <c r="R34" s="12"/>
      <c r="S34" s="9"/>
      <c r="U34" s="10"/>
      <c r="V34" s="7"/>
      <c r="W34" s="11"/>
      <c r="X34" s="11"/>
      <c r="Y34" s="11"/>
      <c r="AA34" s="11"/>
      <c r="AC34" s="11"/>
      <c r="AD34" s="11"/>
      <c r="AE34" s="11"/>
      <c r="AG34" s="11"/>
      <c r="AI34" s="11"/>
      <c r="AJ34" s="11"/>
      <c r="AK34" s="11"/>
      <c r="AM34" s="11"/>
      <c r="AO34" s="11"/>
      <c r="AP34" s="11"/>
      <c r="AQ34" s="11"/>
      <c r="AS34" s="11"/>
      <c r="AU34" s="11"/>
      <c r="AV34" s="11"/>
      <c r="AW34" s="11"/>
      <c r="AY34" s="3" t="str">
        <f t="shared" si="6"/>
        <v/>
      </c>
      <c r="AZ34" s="3" t="str">
        <f t="shared" si="7"/>
        <v/>
      </c>
      <c r="BA34" s="30" t="str">
        <f>IF(団体情報!E$26="〇",IF($H34&lt;&gt;"","",IF(G34&lt;&gt;"",DATE(団体情報!$B$3,LEFT(B34,1),LEFT(C34,LEN(C34)-1)),"")),"")</f>
        <v/>
      </c>
      <c r="BB34" s="3" t="str">
        <f t="shared" si="16"/>
        <v/>
      </c>
      <c r="BC34" s="3" t="str">
        <f t="shared" si="17"/>
        <v/>
      </c>
    </row>
    <row r="35" spans="2:55" x14ac:dyDescent="0.15">
      <c r="B35" s="27" t="str">
        <f t="shared" si="18"/>
        <v/>
      </c>
      <c r="C35" s="17"/>
      <c r="D35" s="18" t="str">
        <f t="shared" si="15"/>
        <v>(　)</v>
      </c>
      <c r="E35" s="12"/>
      <c r="F35" s="1" t="s">
        <v>3</v>
      </c>
      <c r="G35" s="25"/>
      <c r="H35" s="1" t="str">
        <f t="shared" si="19"/>
        <v/>
      </c>
      <c r="K35" s="1" t="s">
        <v>52</v>
      </c>
      <c r="O35" s="10"/>
      <c r="P35" s="7"/>
      <c r="Q35" s="11"/>
      <c r="R35" s="11"/>
      <c r="S35" s="11"/>
      <c r="U35" s="10"/>
      <c r="V35" s="7"/>
      <c r="W35" s="11"/>
      <c r="X35" s="11"/>
      <c r="Y35" s="11"/>
      <c r="AA35" s="11"/>
      <c r="AC35" s="11"/>
      <c r="AD35" s="11"/>
      <c r="AE35" s="11"/>
      <c r="AG35" s="11"/>
      <c r="AI35" s="11"/>
      <c r="AJ35" s="11"/>
      <c r="AK35" s="11"/>
      <c r="AM35" s="11"/>
      <c r="AO35" s="11"/>
      <c r="AP35" s="11"/>
      <c r="AQ35" s="11"/>
      <c r="AS35" s="11"/>
      <c r="AU35" s="11"/>
      <c r="AV35" s="11"/>
      <c r="AW35" s="11"/>
      <c r="AY35" s="3" t="str">
        <f t="shared" si="6"/>
        <v/>
      </c>
      <c r="AZ35" s="3" t="str">
        <f t="shared" si="7"/>
        <v/>
      </c>
      <c r="BA35" s="30" t="str">
        <f>IF(団体情報!E$26="〇",IF($H35&lt;&gt;"","",IF(G35&lt;&gt;"",DATE(団体情報!$B$3,LEFT(B35,1),LEFT(C35,LEN(C35)-1)),"")),"")</f>
        <v/>
      </c>
      <c r="BB35" s="3" t="str">
        <f t="shared" si="16"/>
        <v/>
      </c>
      <c r="BC35" s="3" t="str">
        <f t="shared" si="17"/>
        <v/>
      </c>
    </row>
    <row r="36" spans="2:55" x14ac:dyDescent="0.15">
      <c r="B36" s="27" t="str">
        <f t="shared" si="18"/>
        <v/>
      </c>
      <c r="C36" s="17"/>
      <c r="D36" s="18" t="str">
        <f t="shared" si="15"/>
        <v>(　)</v>
      </c>
      <c r="E36" s="12"/>
      <c r="F36" s="1" t="s">
        <v>3</v>
      </c>
      <c r="G36" s="25"/>
      <c r="H36" s="1" t="str">
        <f t="shared" si="19"/>
        <v/>
      </c>
      <c r="K36" s="1" t="s">
        <v>53</v>
      </c>
      <c r="O36" s="10"/>
      <c r="P36" s="7"/>
      <c r="Q36" s="11"/>
      <c r="R36" s="11"/>
      <c r="S36" s="11"/>
      <c r="U36" s="10"/>
      <c r="V36" s="7"/>
      <c r="W36" s="11"/>
      <c r="X36" s="11"/>
      <c r="Y36" s="11"/>
      <c r="AA36" s="11"/>
      <c r="AC36" s="11"/>
      <c r="AD36" s="11"/>
      <c r="AE36" s="11"/>
      <c r="AG36" s="11"/>
      <c r="AI36" s="11"/>
      <c r="AJ36" s="11"/>
      <c r="AK36" s="11"/>
      <c r="AM36" s="11"/>
      <c r="AO36" s="11"/>
      <c r="AP36" s="11"/>
      <c r="AQ36" s="11"/>
      <c r="AS36" s="11"/>
      <c r="AU36" s="11"/>
      <c r="AV36" s="11"/>
      <c r="AW36" s="11"/>
      <c r="AY36" s="3" t="str">
        <f t="shared" si="6"/>
        <v/>
      </c>
      <c r="AZ36" s="3" t="str">
        <f t="shared" si="7"/>
        <v/>
      </c>
      <c r="BA36" s="30" t="str">
        <f>IF(団体情報!E$26="〇",IF($H36&lt;&gt;"","",IF(G36&lt;&gt;"",DATE(団体情報!$B$3,LEFT(B36,1),LEFT(C36,LEN(C36)-1)),"")),"")</f>
        <v/>
      </c>
      <c r="BB36" s="3" t="str">
        <f t="shared" si="16"/>
        <v/>
      </c>
      <c r="BC36" s="3" t="str">
        <f t="shared" si="17"/>
        <v/>
      </c>
    </row>
    <row r="37" spans="2:55" ht="14.25" thickBot="1" x14ac:dyDescent="0.2">
      <c r="B37" s="28" t="str">
        <f t="shared" si="18"/>
        <v/>
      </c>
      <c r="C37" s="19"/>
      <c r="D37" s="20" t="str">
        <f t="shared" si="15"/>
        <v>(　)</v>
      </c>
      <c r="E37" s="23"/>
      <c r="F37" s="21" t="s">
        <v>3</v>
      </c>
      <c r="G37" s="26"/>
      <c r="H37" s="1" t="str">
        <f t="shared" si="19"/>
        <v/>
      </c>
      <c r="K37" s="1" t="s">
        <v>54</v>
      </c>
      <c r="O37" s="10"/>
      <c r="Q37" s="11"/>
      <c r="R37" s="11"/>
      <c r="S37" s="11"/>
      <c r="U37" s="10"/>
      <c r="V37" s="7"/>
      <c r="W37" s="11"/>
      <c r="X37" s="11"/>
      <c r="Y37" s="11"/>
      <c r="AA37" s="11"/>
      <c r="AC37" s="11"/>
      <c r="AD37" s="11"/>
      <c r="AE37" s="11"/>
      <c r="AG37" s="11"/>
      <c r="AI37" s="11"/>
      <c r="AJ37" s="11"/>
      <c r="AK37" s="11"/>
      <c r="AM37" s="11"/>
      <c r="AO37" s="11"/>
      <c r="AP37" s="11"/>
      <c r="AQ37" s="11"/>
      <c r="AS37" s="11"/>
      <c r="AU37" s="11"/>
      <c r="AV37" s="11"/>
      <c r="AW37" s="11"/>
      <c r="AY37" s="3" t="str">
        <f t="shared" si="6"/>
        <v/>
      </c>
      <c r="AZ37" s="3" t="str">
        <f t="shared" si="7"/>
        <v/>
      </c>
      <c r="BA37" s="30" t="str">
        <f>IF(団体情報!E$26="〇",IF($H37&lt;&gt;"","",IF(G37&lt;&gt;"",DATE(団体情報!$B$3,LEFT(B37,1),LEFT(C37,LEN(C37)-1)),"")),"")</f>
        <v/>
      </c>
      <c r="BB37" s="3" t="str">
        <f t="shared" si="16"/>
        <v/>
      </c>
      <c r="BC37" s="3" t="str">
        <f t="shared" si="17"/>
        <v/>
      </c>
    </row>
    <row r="38" spans="2:55" ht="14.25" thickBot="1" x14ac:dyDescent="0.2">
      <c r="B38" s="1"/>
      <c r="C38" s="1"/>
      <c r="D38" s="1"/>
      <c r="E38" s="1"/>
      <c r="F38" s="1"/>
      <c r="G38" s="1"/>
      <c r="H38" s="1"/>
      <c r="O38" s="10"/>
      <c r="Q38" s="11"/>
      <c r="R38" s="11"/>
      <c r="S38" s="11"/>
      <c r="U38" s="11"/>
      <c r="W38" s="11"/>
      <c r="X38" s="11"/>
      <c r="Y38" s="11"/>
      <c r="AA38" s="11"/>
      <c r="AC38" s="11"/>
      <c r="AD38" s="11"/>
      <c r="AE38" s="11"/>
      <c r="AG38" s="11"/>
      <c r="AI38" s="11"/>
      <c r="AJ38" s="11"/>
      <c r="AK38" s="11"/>
      <c r="AM38" s="11"/>
      <c r="AO38" s="11"/>
      <c r="AP38" s="11"/>
      <c r="AQ38" s="11"/>
      <c r="AS38" s="11"/>
      <c r="AU38" s="11"/>
      <c r="AV38" s="11"/>
      <c r="AW38" s="11"/>
      <c r="AY38" s="3" t="str">
        <f t="shared" si="6"/>
        <v/>
      </c>
      <c r="AZ38" s="3" t="str">
        <f t="shared" si="7"/>
        <v/>
      </c>
      <c r="BA38" s="30"/>
      <c r="BB38" s="3"/>
      <c r="BC38" s="3"/>
    </row>
    <row r="39" spans="2:55" x14ac:dyDescent="0.15">
      <c r="B39" s="13" t="s">
        <v>5</v>
      </c>
      <c r="C39" s="14"/>
      <c r="D39" s="15" t="str">
        <f t="shared" ref="D39:D53" si="20">IF(C39&lt;&gt;"",DATE(2026,LEFT(B$39,1),LEFT(C39,LEN(C39)-1)),"(　)")</f>
        <v>(　)</v>
      </c>
      <c r="E39" s="22"/>
      <c r="F39" s="16" t="s">
        <v>3</v>
      </c>
      <c r="G39" s="24"/>
      <c r="H39" s="1" t="str">
        <f>IF(COUNTIFS(AA$7:AA$53,D39,AC$7:AC$53,"&lt;"&amp;G39,AE$7:AE$53,"&gt;"&amp;E39)&gt;0,"利用不可","")</f>
        <v/>
      </c>
      <c r="O39" s="10"/>
      <c r="P39" s="7"/>
      <c r="Q39" s="9"/>
      <c r="R39" s="12"/>
      <c r="S39" s="9"/>
      <c r="U39" s="11"/>
      <c r="W39" s="11"/>
      <c r="X39" s="11"/>
      <c r="Y39" s="11"/>
      <c r="AA39" s="11"/>
      <c r="AC39" s="11"/>
      <c r="AD39" s="11"/>
      <c r="AE39" s="11"/>
      <c r="AG39" s="11"/>
      <c r="AI39" s="11"/>
      <c r="AJ39" s="11"/>
      <c r="AK39" s="11"/>
      <c r="AM39" s="11"/>
      <c r="AO39" s="11"/>
      <c r="AP39" s="11"/>
      <c r="AQ39" s="11"/>
      <c r="AS39" s="11"/>
      <c r="AU39" s="11"/>
      <c r="AV39" s="11"/>
      <c r="AW39" s="11"/>
      <c r="AY39" s="3" t="str">
        <f t="shared" si="6"/>
        <v/>
      </c>
      <c r="AZ39" s="3" t="str">
        <f t="shared" si="7"/>
        <v/>
      </c>
      <c r="BA39" s="30" t="str">
        <f>IF(団体情報!E$26="〇",IF($H39&lt;&gt;"","",IF(G39&lt;&gt;"",DATE(団体情報!$B$3,LEFT(B39,1),LEFT(C39,LEN(C39)-1)),"")),"")</f>
        <v/>
      </c>
      <c r="BB39" s="3" t="str">
        <f t="shared" ref="BB39:BB53" si="21">IF($BA39&lt;&gt;"",E39,"")</f>
        <v/>
      </c>
      <c r="BC39" s="3" t="str">
        <f t="shared" ref="BC39:BC53" si="22">IF($BA39&lt;&gt;"",G39,"")</f>
        <v/>
      </c>
    </row>
    <row r="40" spans="2:55" x14ac:dyDescent="0.15">
      <c r="B40" s="27" t="str">
        <f t="shared" ref="B40:B53" si="23">IF(G39&lt;&gt;"",B39,"")</f>
        <v/>
      </c>
      <c r="C40" s="17"/>
      <c r="D40" s="18" t="str">
        <f t="shared" si="20"/>
        <v>(　)</v>
      </c>
      <c r="E40" s="12"/>
      <c r="F40" s="1" t="s">
        <v>3</v>
      </c>
      <c r="G40" s="25"/>
      <c r="H40" s="1" t="str">
        <f t="shared" ref="H40:H53" si="24">IF(COUNTIFS(AA$7:AA$53,D40,AC$7:AC$53,"&lt;"&amp;G40,AE$7:AE$53,"&gt;"&amp;E40)&gt;0,"利用不可","")</f>
        <v/>
      </c>
      <c r="O40" s="10"/>
      <c r="P40" s="7"/>
      <c r="Q40" s="9"/>
      <c r="R40" s="12"/>
      <c r="S40" s="9"/>
      <c r="U40" s="11"/>
      <c r="W40" s="11"/>
      <c r="X40" s="11"/>
      <c r="Y40" s="11"/>
      <c r="AA40" s="11"/>
      <c r="AC40" s="11"/>
      <c r="AD40" s="11"/>
      <c r="AE40" s="11"/>
      <c r="AG40" s="11"/>
      <c r="AI40" s="11"/>
      <c r="AJ40" s="11"/>
      <c r="AK40" s="11"/>
      <c r="AM40" s="11"/>
      <c r="AO40" s="11"/>
      <c r="AP40" s="11"/>
      <c r="AQ40" s="11"/>
      <c r="AS40" s="11"/>
      <c r="AU40" s="11"/>
      <c r="AV40" s="11"/>
      <c r="AW40" s="11"/>
      <c r="AY40" s="3" t="str">
        <f t="shared" si="6"/>
        <v/>
      </c>
      <c r="AZ40" s="3" t="str">
        <f t="shared" si="7"/>
        <v/>
      </c>
      <c r="BA40" s="30" t="str">
        <f>IF(団体情報!E$26="〇",IF($H40&lt;&gt;"","",IF(G40&lt;&gt;"",DATE(団体情報!$B$3,LEFT(B40,1),LEFT(C40,LEN(C40)-1)),"")),"")</f>
        <v/>
      </c>
      <c r="BB40" s="3" t="str">
        <f t="shared" si="21"/>
        <v/>
      </c>
      <c r="BC40" s="3" t="str">
        <f t="shared" si="22"/>
        <v/>
      </c>
    </row>
    <row r="41" spans="2:55" x14ac:dyDescent="0.15">
      <c r="B41" s="27" t="str">
        <f t="shared" si="23"/>
        <v/>
      </c>
      <c r="C41" s="17"/>
      <c r="D41" s="18" t="str">
        <f t="shared" si="20"/>
        <v>(　)</v>
      </c>
      <c r="E41" s="12"/>
      <c r="F41" s="1" t="s">
        <v>3</v>
      </c>
      <c r="G41" s="25"/>
      <c r="H41" s="1" t="str">
        <f t="shared" si="24"/>
        <v/>
      </c>
      <c r="O41" s="10"/>
      <c r="P41" s="7"/>
      <c r="Q41" s="9"/>
      <c r="R41" s="12"/>
      <c r="S41" s="9"/>
      <c r="U41" s="11"/>
      <c r="W41" s="11"/>
      <c r="X41" s="11"/>
      <c r="Y41" s="11"/>
      <c r="AA41" s="11"/>
      <c r="AC41" s="11"/>
      <c r="AD41" s="11"/>
      <c r="AE41" s="11"/>
      <c r="AG41" s="11"/>
      <c r="AI41" s="11"/>
      <c r="AJ41" s="11"/>
      <c r="AK41" s="11"/>
      <c r="AM41" s="11"/>
      <c r="AO41" s="11"/>
      <c r="AP41" s="11"/>
      <c r="AQ41" s="11"/>
      <c r="AS41" s="11"/>
      <c r="AU41" s="11"/>
      <c r="AV41" s="11"/>
      <c r="AW41" s="11"/>
      <c r="AY41" s="3" t="str">
        <f t="shared" si="6"/>
        <v/>
      </c>
      <c r="AZ41" s="3" t="str">
        <f t="shared" si="7"/>
        <v/>
      </c>
      <c r="BA41" s="30" t="str">
        <f>IF(団体情報!E$26="〇",IF($H41&lt;&gt;"","",IF(G41&lt;&gt;"",DATE(団体情報!$B$3,LEFT(B41,1),LEFT(C41,LEN(C41)-1)),"")),"")</f>
        <v/>
      </c>
      <c r="BB41" s="3" t="str">
        <f t="shared" si="21"/>
        <v/>
      </c>
      <c r="BC41" s="3" t="str">
        <f t="shared" si="22"/>
        <v/>
      </c>
    </row>
    <row r="42" spans="2:55" x14ac:dyDescent="0.15">
      <c r="B42" s="27" t="str">
        <f t="shared" si="23"/>
        <v/>
      </c>
      <c r="C42" s="17"/>
      <c r="D42" s="18" t="str">
        <f t="shared" si="20"/>
        <v>(　)</v>
      </c>
      <c r="E42" s="12"/>
      <c r="F42" s="1" t="s">
        <v>3</v>
      </c>
      <c r="G42" s="25"/>
      <c r="H42" s="1" t="str">
        <f t="shared" si="24"/>
        <v/>
      </c>
      <c r="O42" s="10"/>
      <c r="P42" s="7"/>
      <c r="Q42" s="9"/>
      <c r="R42" s="12"/>
      <c r="S42" s="9"/>
      <c r="U42" s="11"/>
      <c r="W42" s="11"/>
      <c r="X42" s="11"/>
      <c r="Y42" s="11"/>
      <c r="AA42" s="11"/>
      <c r="AC42" s="11"/>
      <c r="AD42" s="11"/>
      <c r="AE42" s="11"/>
      <c r="AG42" s="11"/>
      <c r="AI42" s="11"/>
      <c r="AJ42" s="11"/>
      <c r="AK42" s="11"/>
      <c r="AM42" s="11"/>
      <c r="AO42" s="11"/>
      <c r="AP42" s="11"/>
      <c r="AQ42" s="11"/>
      <c r="AS42" s="11"/>
      <c r="AU42" s="11"/>
      <c r="AV42" s="11"/>
      <c r="AW42" s="11"/>
      <c r="AY42" s="3" t="str">
        <f t="shared" si="6"/>
        <v/>
      </c>
      <c r="AZ42" s="3" t="str">
        <f t="shared" si="7"/>
        <v/>
      </c>
      <c r="BA42" s="30" t="str">
        <f>IF(団体情報!E$26="〇",IF($H42&lt;&gt;"","",IF(G42&lt;&gt;"",DATE(団体情報!$B$3,LEFT(B42,1),LEFT(C42,LEN(C42)-1)),"")),"")</f>
        <v/>
      </c>
      <c r="BB42" s="3" t="str">
        <f t="shared" si="21"/>
        <v/>
      </c>
      <c r="BC42" s="3" t="str">
        <f t="shared" si="22"/>
        <v/>
      </c>
    </row>
    <row r="43" spans="2:55" x14ac:dyDescent="0.15">
      <c r="B43" s="27" t="str">
        <f t="shared" si="23"/>
        <v/>
      </c>
      <c r="C43" s="17"/>
      <c r="D43" s="18" t="str">
        <f t="shared" si="20"/>
        <v>(　)</v>
      </c>
      <c r="E43" s="12"/>
      <c r="F43" s="1" t="s">
        <v>3</v>
      </c>
      <c r="G43" s="25"/>
      <c r="H43" s="1" t="str">
        <f t="shared" si="24"/>
        <v/>
      </c>
      <c r="O43" s="10"/>
      <c r="P43" s="7"/>
      <c r="Q43" s="9"/>
      <c r="R43" s="12"/>
      <c r="S43" s="9"/>
      <c r="U43" s="11"/>
      <c r="W43" s="11"/>
      <c r="X43" s="11"/>
      <c r="Y43" s="11"/>
      <c r="AA43" s="11"/>
      <c r="AC43" s="11"/>
      <c r="AD43" s="11"/>
      <c r="AE43" s="11"/>
      <c r="AG43" s="11"/>
      <c r="AI43" s="11"/>
      <c r="AJ43" s="11"/>
      <c r="AK43" s="11"/>
      <c r="AM43" s="11"/>
      <c r="AO43" s="11"/>
      <c r="AP43" s="11"/>
      <c r="AQ43" s="11"/>
      <c r="AS43" s="11"/>
      <c r="AU43" s="11"/>
      <c r="AV43" s="11"/>
      <c r="AW43" s="11"/>
      <c r="AY43" s="3" t="str">
        <f t="shared" si="6"/>
        <v/>
      </c>
      <c r="AZ43" s="3" t="str">
        <f t="shared" si="7"/>
        <v/>
      </c>
      <c r="BA43" s="30" t="str">
        <f>IF(団体情報!E$26="〇",IF($H43&lt;&gt;"","",IF(G43&lt;&gt;"",DATE(団体情報!$B$3,LEFT(B43,1),LEFT(C43,LEN(C43)-1)),"")),"")</f>
        <v/>
      </c>
      <c r="BB43" s="3" t="str">
        <f t="shared" si="21"/>
        <v/>
      </c>
      <c r="BC43" s="3" t="str">
        <f t="shared" si="22"/>
        <v/>
      </c>
    </row>
    <row r="44" spans="2:55" x14ac:dyDescent="0.15">
      <c r="B44" s="27" t="str">
        <f t="shared" si="23"/>
        <v/>
      </c>
      <c r="C44" s="17"/>
      <c r="D44" s="18" t="str">
        <f t="shared" si="20"/>
        <v>(　)</v>
      </c>
      <c r="E44" s="12"/>
      <c r="F44" s="1" t="s">
        <v>3</v>
      </c>
      <c r="G44" s="25"/>
      <c r="H44" s="1" t="str">
        <f t="shared" si="24"/>
        <v/>
      </c>
      <c r="O44" s="10"/>
      <c r="P44" s="7"/>
      <c r="Q44" s="9"/>
      <c r="R44" s="12"/>
      <c r="S44" s="9"/>
      <c r="U44" s="11"/>
      <c r="W44" s="11"/>
      <c r="X44" s="11"/>
      <c r="Y44" s="11"/>
      <c r="AA44" s="11"/>
      <c r="AC44" s="11"/>
      <c r="AD44" s="11"/>
      <c r="AE44" s="11"/>
      <c r="AG44" s="11"/>
      <c r="AI44" s="11"/>
      <c r="AJ44" s="11"/>
      <c r="AK44" s="11"/>
      <c r="AM44" s="11"/>
      <c r="AO44" s="11"/>
      <c r="AP44" s="11"/>
      <c r="AQ44" s="11"/>
      <c r="AS44" s="11"/>
      <c r="AU44" s="11"/>
      <c r="AV44" s="11"/>
      <c r="AW44" s="11"/>
      <c r="AY44" s="3" t="str">
        <f t="shared" si="6"/>
        <v/>
      </c>
      <c r="AZ44" s="3" t="str">
        <f t="shared" si="7"/>
        <v/>
      </c>
      <c r="BA44" s="30" t="str">
        <f>IF(団体情報!E$26="〇",IF($H44&lt;&gt;"","",IF(G44&lt;&gt;"",DATE(団体情報!$B$3,LEFT(B44,1),LEFT(C44,LEN(C44)-1)),"")),"")</f>
        <v/>
      </c>
      <c r="BB44" s="3" t="str">
        <f t="shared" si="21"/>
        <v/>
      </c>
      <c r="BC44" s="3" t="str">
        <f t="shared" si="22"/>
        <v/>
      </c>
    </row>
    <row r="45" spans="2:55" x14ac:dyDescent="0.15">
      <c r="B45" s="27" t="str">
        <f t="shared" si="23"/>
        <v/>
      </c>
      <c r="C45" s="17"/>
      <c r="D45" s="18" t="str">
        <f t="shared" si="20"/>
        <v>(　)</v>
      </c>
      <c r="E45" s="12"/>
      <c r="F45" s="1" t="s">
        <v>3</v>
      </c>
      <c r="G45" s="25"/>
      <c r="H45" s="1" t="str">
        <f t="shared" si="24"/>
        <v/>
      </c>
      <c r="O45" s="10"/>
      <c r="P45" s="7"/>
      <c r="Q45" s="9"/>
      <c r="R45" s="12"/>
      <c r="S45" s="9"/>
      <c r="U45" s="11"/>
      <c r="W45" s="11"/>
      <c r="X45" s="11"/>
      <c r="Y45" s="11"/>
      <c r="AA45" s="11"/>
      <c r="AC45" s="11"/>
      <c r="AD45" s="11"/>
      <c r="AE45" s="11"/>
      <c r="AG45" s="11"/>
      <c r="AI45" s="11"/>
      <c r="AJ45" s="11"/>
      <c r="AK45" s="11"/>
      <c r="AM45" s="11"/>
      <c r="AO45" s="11"/>
      <c r="AP45" s="11"/>
      <c r="AQ45" s="11"/>
      <c r="AS45" s="11"/>
      <c r="AU45" s="11"/>
      <c r="AV45" s="11"/>
      <c r="AW45" s="11"/>
      <c r="AY45" s="3" t="str">
        <f t="shared" si="6"/>
        <v/>
      </c>
      <c r="AZ45" s="3" t="str">
        <f t="shared" si="7"/>
        <v/>
      </c>
      <c r="BA45" s="30" t="str">
        <f>IF(団体情報!E$26="〇",IF($H45&lt;&gt;"","",IF(G45&lt;&gt;"",DATE(団体情報!$B$3,LEFT(B45,1),LEFT(C45,LEN(C45)-1)),"")),"")</f>
        <v/>
      </c>
      <c r="BB45" s="3" t="str">
        <f t="shared" si="21"/>
        <v/>
      </c>
      <c r="BC45" s="3" t="str">
        <f t="shared" si="22"/>
        <v/>
      </c>
    </row>
    <row r="46" spans="2:55" x14ac:dyDescent="0.15">
      <c r="B46" s="27" t="str">
        <f t="shared" si="23"/>
        <v/>
      </c>
      <c r="C46" s="17"/>
      <c r="D46" s="18" t="str">
        <f t="shared" si="20"/>
        <v>(　)</v>
      </c>
      <c r="E46" s="12"/>
      <c r="F46" s="1" t="s">
        <v>3</v>
      </c>
      <c r="G46" s="25"/>
      <c r="H46" s="1" t="str">
        <f t="shared" si="24"/>
        <v/>
      </c>
      <c r="O46" s="10"/>
      <c r="P46" s="7"/>
      <c r="Q46" s="9"/>
      <c r="R46" s="12"/>
      <c r="S46" s="9"/>
      <c r="U46" s="11"/>
      <c r="W46" s="11"/>
      <c r="X46" s="11"/>
      <c r="Y46" s="11"/>
      <c r="AA46" s="11"/>
      <c r="AC46" s="11"/>
      <c r="AD46" s="11"/>
      <c r="AE46" s="11"/>
      <c r="AG46" s="11"/>
      <c r="AI46" s="11"/>
      <c r="AJ46" s="11"/>
      <c r="AK46" s="11"/>
      <c r="AM46" s="11"/>
      <c r="AO46" s="11"/>
      <c r="AP46" s="11"/>
      <c r="AQ46" s="11"/>
      <c r="AS46" s="11"/>
      <c r="AU46" s="11"/>
      <c r="AV46" s="11"/>
      <c r="AW46" s="11"/>
      <c r="AY46" s="3" t="str">
        <f t="shared" si="6"/>
        <v/>
      </c>
      <c r="AZ46" s="3" t="str">
        <f t="shared" si="7"/>
        <v/>
      </c>
      <c r="BA46" s="30" t="str">
        <f>IF(団体情報!E$26="〇",IF($H46&lt;&gt;"","",IF(G46&lt;&gt;"",DATE(団体情報!$B$3,LEFT(B46,1),LEFT(C46,LEN(C46)-1)),"")),"")</f>
        <v/>
      </c>
      <c r="BB46" s="3" t="str">
        <f t="shared" si="21"/>
        <v/>
      </c>
      <c r="BC46" s="3" t="str">
        <f t="shared" si="22"/>
        <v/>
      </c>
    </row>
    <row r="47" spans="2:55" x14ac:dyDescent="0.15">
      <c r="B47" s="27" t="str">
        <f t="shared" si="23"/>
        <v/>
      </c>
      <c r="C47" s="17"/>
      <c r="D47" s="18" t="str">
        <f t="shared" si="20"/>
        <v>(　)</v>
      </c>
      <c r="E47" s="12"/>
      <c r="F47" s="1" t="s">
        <v>3</v>
      </c>
      <c r="G47" s="25"/>
      <c r="H47" s="1" t="str">
        <f t="shared" si="24"/>
        <v/>
      </c>
      <c r="O47" s="10"/>
      <c r="P47" s="7"/>
      <c r="Q47" s="9"/>
      <c r="R47" s="12"/>
      <c r="S47" s="9"/>
      <c r="U47" s="11"/>
      <c r="W47" s="11"/>
      <c r="X47" s="11"/>
      <c r="Y47" s="11"/>
      <c r="AA47" s="11"/>
      <c r="AC47" s="11"/>
      <c r="AD47" s="11"/>
      <c r="AE47" s="11"/>
      <c r="AG47" s="11"/>
      <c r="AI47" s="11"/>
      <c r="AJ47" s="11"/>
      <c r="AK47" s="11"/>
      <c r="AM47" s="11"/>
      <c r="AO47" s="11"/>
      <c r="AP47" s="11"/>
      <c r="AQ47" s="11"/>
      <c r="AS47" s="11"/>
      <c r="AU47" s="11"/>
      <c r="AV47" s="11"/>
      <c r="AW47" s="11"/>
      <c r="AY47" s="3" t="str">
        <f t="shared" si="6"/>
        <v/>
      </c>
      <c r="AZ47" s="3" t="str">
        <f t="shared" si="7"/>
        <v/>
      </c>
      <c r="BA47" s="30" t="str">
        <f>IF(団体情報!E$26="〇",IF($H47&lt;&gt;"","",IF(G47&lt;&gt;"",DATE(団体情報!$B$3,LEFT(B47,1),LEFT(C47,LEN(C47)-1)),"")),"")</f>
        <v/>
      </c>
      <c r="BB47" s="3" t="str">
        <f t="shared" si="21"/>
        <v/>
      </c>
      <c r="BC47" s="3" t="str">
        <f t="shared" si="22"/>
        <v/>
      </c>
    </row>
    <row r="48" spans="2:55" x14ac:dyDescent="0.15">
      <c r="B48" s="27" t="str">
        <f t="shared" si="23"/>
        <v/>
      </c>
      <c r="C48" s="17"/>
      <c r="D48" s="18" t="str">
        <f t="shared" si="20"/>
        <v>(　)</v>
      </c>
      <c r="E48" s="12"/>
      <c r="F48" s="1" t="s">
        <v>3</v>
      </c>
      <c r="G48" s="25"/>
      <c r="H48" s="1" t="str">
        <f t="shared" si="24"/>
        <v/>
      </c>
      <c r="O48" s="10"/>
      <c r="P48" s="7"/>
      <c r="Q48" s="11"/>
      <c r="R48" s="11"/>
      <c r="S48" s="11"/>
      <c r="U48" s="11"/>
      <c r="W48" s="11"/>
      <c r="X48" s="11"/>
      <c r="Y48" s="11"/>
      <c r="AA48" s="11"/>
      <c r="AC48" s="11"/>
      <c r="AD48" s="11"/>
      <c r="AE48" s="11"/>
      <c r="AG48" s="11"/>
      <c r="AI48" s="11"/>
      <c r="AJ48" s="11"/>
      <c r="AK48" s="11"/>
      <c r="AM48" s="11"/>
      <c r="AO48" s="11"/>
      <c r="AP48" s="11"/>
      <c r="AQ48" s="11"/>
      <c r="AS48" s="11"/>
      <c r="AU48" s="11"/>
      <c r="AV48" s="11"/>
      <c r="AW48" s="11"/>
      <c r="AY48" s="3" t="str">
        <f t="shared" si="6"/>
        <v/>
      </c>
      <c r="AZ48" s="3" t="str">
        <f t="shared" si="7"/>
        <v/>
      </c>
      <c r="BA48" s="30" t="str">
        <f>IF(団体情報!E$26="〇",IF($H48&lt;&gt;"","",IF(G48&lt;&gt;"",DATE(団体情報!$B$3,LEFT(B48,1),LEFT(C48,LEN(C48)-1)),"")),"")</f>
        <v/>
      </c>
      <c r="BB48" s="3" t="str">
        <f t="shared" si="21"/>
        <v/>
      </c>
      <c r="BC48" s="3" t="str">
        <f t="shared" si="22"/>
        <v/>
      </c>
    </row>
    <row r="49" spans="2:55" x14ac:dyDescent="0.15">
      <c r="B49" s="27" t="str">
        <f t="shared" si="23"/>
        <v/>
      </c>
      <c r="C49" s="17"/>
      <c r="D49" s="18" t="str">
        <f t="shared" si="20"/>
        <v>(　)</v>
      </c>
      <c r="E49" s="12"/>
      <c r="F49" s="1" t="s">
        <v>3</v>
      </c>
      <c r="G49" s="25"/>
      <c r="H49" s="1" t="str">
        <f t="shared" si="24"/>
        <v/>
      </c>
      <c r="O49" s="10"/>
      <c r="P49" s="7"/>
      <c r="Q49" s="11"/>
      <c r="R49" s="11"/>
      <c r="S49" s="11"/>
      <c r="U49" s="11"/>
      <c r="W49" s="11"/>
      <c r="X49" s="11"/>
      <c r="Y49" s="11"/>
      <c r="AA49" s="11"/>
      <c r="AC49" s="11"/>
      <c r="AD49" s="11"/>
      <c r="AE49" s="11"/>
      <c r="AG49" s="11"/>
      <c r="AI49" s="11"/>
      <c r="AJ49" s="11"/>
      <c r="AK49" s="11"/>
      <c r="AM49" s="11"/>
      <c r="AO49" s="11"/>
      <c r="AP49" s="11"/>
      <c r="AQ49" s="11"/>
      <c r="AS49" s="11"/>
      <c r="AU49" s="11"/>
      <c r="AV49" s="11"/>
      <c r="AW49" s="11"/>
      <c r="AY49" s="3" t="str">
        <f t="shared" si="6"/>
        <v/>
      </c>
      <c r="AZ49" s="3" t="str">
        <f t="shared" si="7"/>
        <v/>
      </c>
      <c r="BA49" s="30" t="str">
        <f>IF(団体情報!E$26="〇",IF($H49&lt;&gt;"","",IF(G49&lt;&gt;"",DATE(団体情報!$B$3,LEFT(B49,1),LEFT(C49,LEN(C49)-1)),"")),"")</f>
        <v/>
      </c>
      <c r="BB49" s="3" t="str">
        <f t="shared" si="21"/>
        <v/>
      </c>
      <c r="BC49" s="3" t="str">
        <f t="shared" si="22"/>
        <v/>
      </c>
    </row>
    <row r="50" spans="2:55" x14ac:dyDescent="0.15">
      <c r="B50" s="27" t="str">
        <f t="shared" si="23"/>
        <v/>
      </c>
      <c r="C50" s="17"/>
      <c r="D50" s="18" t="str">
        <f t="shared" si="20"/>
        <v>(　)</v>
      </c>
      <c r="E50" s="12"/>
      <c r="F50" s="1" t="s">
        <v>3</v>
      </c>
      <c r="G50" s="25"/>
      <c r="H50" s="1" t="str">
        <f t="shared" si="24"/>
        <v/>
      </c>
      <c r="O50" s="10"/>
      <c r="P50" s="7"/>
      <c r="Q50" s="11"/>
      <c r="R50" s="11"/>
      <c r="S50" s="11"/>
      <c r="U50" s="11"/>
      <c r="W50" s="11"/>
      <c r="X50" s="11"/>
      <c r="Y50" s="11"/>
      <c r="AA50" s="11"/>
      <c r="AC50" s="11"/>
      <c r="AD50" s="11"/>
      <c r="AE50" s="11"/>
      <c r="AG50" s="11"/>
      <c r="AI50" s="11"/>
      <c r="AJ50" s="11"/>
      <c r="AK50" s="11"/>
      <c r="AM50" s="11"/>
      <c r="AO50" s="11"/>
      <c r="AP50" s="11"/>
      <c r="AQ50" s="11"/>
      <c r="AS50" s="11"/>
      <c r="AU50" s="11"/>
      <c r="AV50" s="11"/>
      <c r="AW50" s="11"/>
      <c r="AY50" s="3" t="str">
        <f t="shared" si="6"/>
        <v/>
      </c>
      <c r="AZ50" s="3" t="str">
        <f t="shared" si="7"/>
        <v/>
      </c>
      <c r="BA50" s="30" t="str">
        <f>IF(団体情報!E$26="〇",IF($H50&lt;&gt;"","",IF(G50&lt;&gt;"",DATE(団体情報!$B$3,LEFT(B50,1),LEFT(C50,LEN(C50)-1)),"")),"")</f>
        <v/>
      </c>
      <c r="BB50" s="3" t="str">
        <f t="shared" si="21"/>
        <v/>
      </c>
      <c r="BC50" s="3" t="str">
        <f t="shared" si="22"/>
        <v/>
      </c>
    </row>
    <row r="51" spans="2:55" x14ac:dyDescent="0.15">
      <c r="B51" s="27" t="str">
        <f t="shared" si="23"/>
        <v/>
      </c>
      <c r="C51" s="17"/>
      <c r="D51" s="18" t="str">
        <f t="shared" si="20"/>
        <v>(　)</v>
      </c>
      <c r="E51" s="12"/>
      <c r="F51" s="1" t="s">
        <v>3</v>
      </c>
      <c r="G51" s="25"/>
      <c r="H51" s="1" t="str">
        <f t="shared" si="24"/>
        <v/>
      </c>
      <c r="O51" s="10"/>
      <c r="P51" s="7"/>
      <c r="Q51" s="11"/>
      <c r="R51" s="11"/>
      <c r="S51" s="11"/>
      <c r="U51" s="11"/>
      <c r="W51" s="11"/>
      <c r="X51" s="11"/>
      <c r="Y51" s="11"/>
      <c r="AA51" s="11"/>
      <c r="AC51" s="11"/>
      <c r="AD51" s="11"/>
      <c r="AE51" s="11"/>
      <c r="AG51" s="11"/>
      <c r="AI51" s="11"/>
      <c r="AJ51" s="11"/>
      <c r="AK51" s="11"/>
      <c r="AM51" s="11"/>
      <c r="AO51" s="11"/>
      <c r="AP51" s="11"/>
      <c r="AQ51" s="11"/>
      <c r="AS51" s="11"/>
      <c r="AU51" s="11"/>
      <c r="AV51" s="11"/>
      <c r="AW51" s="11"/>
      <c r="AY51" s="3" t="str">
        <f t="shared" si="6"/>
        <v/>
      </c>
      <c r="AZ51" s="3" t="str">
        <f t="shared" si="7"/>
        <v/>
      </c>
      <c r="BA51" s="30" t="str">
        <f>IF(団体情報!E$26="〇",IF($H51&lt;&gt;"","",IF(G51&lt;&gt;"",DATE(団体情報!$B$3,LEFT(B51,1),LEFT(C51,LEN(C51)-1)),"")),"")</f>
        <v/>
      </c>
      <c r="BB51" s="3" t="str">
        <f t="shared" si="21"/>
        <v/>
      </c>
      <c r="BC51" s="3" t="str">
        <f t="shared" si="22"/>
        <v/>
      </c>
    </row>
    <row r="52" spans="2:55" x14ac:dyDescent="0.15">
      <c r="B52" s="27" t="str">
        <f t="shared" si="23"/>
        <v/>
      </c>
      <c r="C52" s="17"/>
      <c r="D52" s="18" t="str">
        <f t="shared" si="20"/>
        <v>(　)</v>
      </c>
      <c r="E52" s="12"/>
      <c r="F52" s="1" t="s">
        <v>3</v>
      </c>
      <c r="G52" s="25"/>
      <c r="H52" s="1" t="str">
        <f t="shared" si="24"/>
        <v/>
      </c>
      <c r="O52" s="10"/>
      <c r="P52" s="7"/>
      <c r="Q52" s="11"/>
      <c r="R52" s="11"/>
      <c r="S52" s="11"/>
      <c r="U52" s="11"/>
      <c r="W52" s="11"/>
      <c r="X52" s="11"/>
      <c r="Y52" s="11"/>
      <c r="AA52" s="11"/>
      <c r="AC52" s="11"/>
      <c r="AD52" s="11"/>
      <c r="AE52" s="11"/>
      <c r="AG52" s="11"/>
      <c r="AI52" s="11"/>
      <c r="AJ52" s="11"/>
      <c r="AK52" s="11"/>
      <c r="AM52" s="11"/>
      <c r="AO52" s="11"/>
      <c r="AP52" s="11"/>
      <c r="AQ52" s="11"/>
      <c r="AS52" s="11"/>
      <c r="AU52" s="11"/>
      <c r="AV52" s="11"/>
      <c r="AW52" s="11"/>
      <c r="AY52" s="3" t="str">
        <f t="shared" si="6"/>
        <v/>
      </c>
      <c r="AZ52" s="3" t="str">
        <f t="shared" si="7"/>
        <v/>
      </c>
      <c r="BA52" s="30" t="str">
        <f>IF(団体情報!E$26="〇",IF($H52&lt;&gt;"","",IF(G52&lt;&gt;"",DATE(団体情報!$B$3,LEFT(B52,1),LEFT(C52,LEN(C52)-1)),"")),"")</f>
        <v/>
      </c>
      <c r="BB52" s="3" t="str">
        <f t="shared" si="21"/>
        <v/>
      </c>
      <c r="BC52" s="3" t="str">
        <f t="shared" si="22"/>
        <v/>
      </c>
    </row>
    <row r="53" spans="2:55" ht="14.25" thickBot="1" x14ac:dyDescent="0.2">
      <c r="B53" s="28" t="str">
        <f t="shared" si="23"/>
        <v/>
      </c>
      <c r="C53" s="19"/>
      <c r="D53" s="20" t="str">
        <f t="shared" si="20"/>
        <v>(　)</v>
      </c>
      <c r="E53" s="23"/>
      <c r="F53" s="21" t="s">
        <v>3</v>
      </c>
      <c r="G53" s="26"/>
      <c r="H53" s="1" t="str">
        <f t="shared" si="24"/>
        <v/>
      </c>
      <c r="O53" s="10"/>
      <c r="P53" s="7"/>
      <c r="Q53" s="11"/>
      <c r="R53" s="11"/>
      <c r="S53" s="11"/>
      <c r="U53" s="11"/>
      <c r="W53" s="11"/>
      <c r="X53" s="11"/>
      <c r="Y53" s="11"/>
      <c r="AA53" s="11"/>
      <c r="AC53" s="11"/>
      <c r="AD53" s="11"/>
      <c r="AE53" s="11"/>
      <c r="AG53" s="11"/>
      <c r="AI53" s="11"/>
      <c r="AJ53" s="11"/>
      <c r="AK53" s="11"/>
      <c r="AM53" s="11"/>
      <c r="AO53" s="11"/>
      <c r="AP53" s="11"/>
      <c r="AQ53" s="11"/>
      <c r="AS53" s="11"/>
      <c r="AU53" s="11"/>
      <c r="AV53" s="11"/>
      <c r="AW53" s="11"/>
      <c r="AY53" s="3" t="str">
        <f t="shared" si="6"/>
        <v/>
      </c>
      <c r="AZ53" s="3" t="str">
        <f t="shared" si="7"/>
        <v/>
      </c>
      <c r="BA53" s="30" t="str">
        <f>IF(団体情報!E$26="〇",IF($H53&lt;&gt;"","",IF(G53&lt;&gt;"",DATE(団体情報!$B$3,LEFT(B53,1),LEFT(C53,LEN(C53)-1)),"")),"")</f>
        <v/>
      </c>
      <c r="BB53" s="3" t="str">
        <f t="shared" si="21"/>
        <v/>
      </c>
      <c r="BC53" s="3" t="str">
        <f t="shared" si="22"/>
        <v/>
      </c>
    </row>
    <row r="54" spans="2:55" ht="14.25" thickBot="1" x14ac:dyDescent="0.2"/>
    <row r="55" spans="2:55" x14ac:dyDescent="0.15">
      <c r="B55" s="13" t="s">
        <v>57</v>
      </c>
      <c r="C55" s="14"/>
      <c r="D55" s="15" t="str">
        <f t="shared" ref="D55:D69" si="25">IF(C55&lt;&gt;"",DATE(2026,LEFT(B$55,1),LEFT(C55,LEN(C55)-1)),"(　)")</f>
        <v>(　)</v>
      </c>
      <c r="E55" s="22"/>
      <c r="F55" s="16" t="s">
        <v>3</v>
      </c>
      <c r="G55" s="24"/>
      <c r="H55" s="1" t="str">
        <f t="shared" ref="H55:H69" si="26">IF(COUNTIFS(AG$7:AG$53,D55,AI$7:AI$53,"&lt;"&amp;G55,AK$7:AK$53,"&gt;"&amp;E55)&gt;0,"利用不可","")</f>
        <v/>
      </c>
      <c r="O55" s="10"/>
      <c r="P55" s="7"/>
      <c r="Q55" s="9"/>
      <c r="R55" s="12"/>
      <c r="S55" s="9"/>
      <c r="U55" s="11"/>
      <c r="W55" s="11"/>
      <c r="X55" s="11"/>
      <c r="Y55" s="11"/>
      <c r="AA55" s="11"/>
      <c r="AC55" s="11"/>
      <c r="AD55" s="11"/>
      <c r="AE55" s="11"/>
      <c r="AG55" s="11"/>
      <c r="AI55" s="11"/>
      <c r="AJ55" s="11"/>
      <c r="AK55" s="11"/>
      <c r="AM55" s="11"/>
      <c r="AO55" s="11"/>
      <c r="AP55" s="11"/>
      <c r="AQ55" s="11"/>
      <c r="AS55" s="11"/>
      <c r="AU55" s="11"/>
      <c r="AV55" s="11"/>
      <c r="AW55" s="11"/>
      <c r="AY55" s="3" t="str">
        <f t="shared" ref="AY55:AY69" si="27">IF($BA55&lt;&gt;"",C$2,"")</f>
        <v/>
      </c>
      <c r="AZ55" s="3" t="str">
        <f t="shared" ref="AZ55:AZ69" si="28">IF($BA55&lt;&gt;"",C$4,"")</f>
        <v/>
      </c>
      <c r="BA55" s="30" t="str">
        <f>IF(団体情報!E$26="〇",IF($H55&lt;&gt;"","",IF(G55&lt;&gt;"",DATE(団体情報!$B$3,LEFT(B55,1),LEFT(C55,LEN(C55)-1)),"")),"")</f>
        <v/>
      </c>
      <c r="BB55" s="3" t="str">
        <f t="shared" ref="BB55:BB69" si="29">IF($BA55&lt;&gt;"",E55,"")</f>
        <v/>
      </c>
      <c r="BC55" s="3" t="str">
        <f t="shared" ref="BC55:BC69" si="30">IF($BA55&lt;&gt;"",G55,"")</f>
        <v/>
      </c>
    </row>
    <row r="56" spans="2:55" x14ac:dyDescent="0.15">
      <c r="B56" s="27" t="str">
        <f t="shared" ref="B56:B69" si="31">IF(G55&lt;&gt;"",B55,"")</f>
        <v/>
      </c>
      <c r="C56" s="17"/>
      <c r="D56" s="18" t="str">
        <f t="shared" si="25"/>
        <v>(　)</v>
      </c>
      <c r="E56" s="12"/>
      <c r="F56" s="1" t="s">
        <v>3</v>
      </c>
      <c r="G56" s="25"/>
      <c r="H56" s="1" t="str">
        <f t="shared" si="26"/>
        <v/>
      </c>
      <c r="O56" s="10"/>
      <c r="P56" s="7"/>
      <c r="Q56" s="9"/>
      <c r="R56" s="12"/>
      <c r="S56" s="9"/>
      <c r="U56" s="11"/>
      <c r="W56" s="11"/>
      <c r="X56" s="11"/>
      <c r="Y56" s="11"/>
      <c r="AA56" s="11"/>
      <c r="AC56" s="11"/>
      <c r="AD56" s="11"/>
      <c r="AE56" s="11"/>
      <c r="AG56" s="11"/>
      <c r="AI56" s="11"/>
      <c r="AJ56" s="11"/>
      <c r="AK56" s="11"/>
      <c r="AM56" s="11"/>
      <c r="AO56" s="11"/>
      <c r="AP56" s="11"/>
      <c r="AQ56" s="11"/>
      <c r="AS56" s="11"/>
      <c r="AU56" s="11"/>
      <c r="AV56" s="11"/>
      <c r="AW56" s="11"/>
      <c r="AY56" s="3" t="str">
        <f t="shared" si="27"/>
        <v/>
      </c>
      <c r="AZ56" s="3" t="str">
        <f t="shared" si="28"/>
        <v/>
      </c>
      <c r="BA56" s="30" t="str">
        <f>IF(団体情報!E$26="〇",IF($H56&lt;&gt;"","",IF(G56&lt;&gt;"",DATE(団体情報!$B$3,LEFT(B56,1),LEFT(C56,LEN(C56)-1)),"")),"")</f>
        <v/>
      </c>
      <c r="BB56" s="3" t="str">
        <f t="shared" si="29"/>
        <v/>
      </c>
      <c r="BC56" s="3" t="str">
        <f t="shared" si="30"/>
        <v/>
      </c>
    </row>
    <row r="57" spans="2:55" x14ac:dyDescent="0.15">
      <c r="B57" s="27" t="str">
        <f t="shared" si="31"/>
        <v/>
      </c>
      <c r="C57" s="17"/>
      <c r="D57" s="18" t="str">
        <f t="shared" si="25"/>
        <v>(　)</v>
      </c>
      <c r="E57" s="12"/>
      <c r="F57" s="1" t="s">
        <v>3</v>
      </c>
      <c r="G57" s="25"/>
      <c r="H57" s="1" t="str">
        <f t="shared" si="26"/>
        <v/>
      </c>
      <c r="O57" s="10"/>
      <c r="P57" s="7"/>
      <c r="Q57" s="9"/>
      <c r="R57" s="12"/>
      <c r="S57" s="9"/>
      <c r="U57" s="11"/>
      <c r="W57" s="11"/>
      <c r="X57" s="11"/>
      <c r="Y57" s="11"/>
      <c r="AA57" s="11"/>
      <c r="AC57" s="11"/>
      <c r="AD57" s="11"/>
      <c r="AE57" s="11"/>
      <c r="AG57" s="11"/>
      <c r="AI57" s="11"/>
      <c r="AJ57" s="11"/>
      <c r="AK57" s="11"/>
      <c r="AM57" s="11"/>
      <c r="AO57" s="11"/>
      <c r="AP57" s="11"/>
      <c r="AQ57" s="11"/>
      <c r="AS57" s="11"/>
      <c r="AU57" s="11"/>
      <c r="AV57" s="11"/>
      <c r="AW57" s="11"/>
      <c r="AY57" s="3" t="str">
        <f t="shared" si="27"/>
        <v/>
      </c>
      <c r="AZ57" s="3" t="str">
        <f t="shared" si="28"/>
        <v/>
      </c>
      <c r="BA57" s="30" t="str">
        <f>IF(団体情報!E$26="〇",IF($H57&lt;&gt;"","",IF(G57&lt;&gt;"",DATE(団体情報!$B$3,LEFT(B57,1),LEFT(C57,LEN(C57)-1)),"")),"")</f>
        <v/>
      </c>
      <c r="BB57" s="3" t="str">
        <f t="shared" si="29"/>
        <v/>
      </c>
      <c r="BC57" s="3" t="str">
        <f t="shared" si="30"/>
        <v/>
      </c>
    </row>
    <row r="58" spans="2:55" x14ac:dyDescent="0.15">
      <c r="B58" s="27" t="str">
        <f t="shared" si="31"/>
        <v/>
      </c>
      <c r="C58" s="17"/>
      <c r="D58" s="18" t="str">
        <f t="shared" si="25"/>
        <v>(　)</v>
      </c>
      <c r="E58" s="12"/>
      <c r="F58" s="1" t="s">
        <v>3</v>
      </c>
      <c r="G58" s="25"/>
      <c r="H58" s="1" t="str">
        <f t="shared" si="26"/>
        <v/>
      </c>
      <c r="O58" s="10"/>
      <c r="P58" s="7"/>
      <c r="Q58" s="9"/>
      <c r="R58" s="12"/>
      <c r="S58" s="9"/>
      <c r="U58" s="11"/>
      <c r="W58" s="11"/>
      <c r="X58" s="11"/>
      <c r="Y58" s="11"/>
      <c r="AA58" s="11"/>
      <c r="AC58" s="11"/>
      <c r="AD58" s="11"/>
      <c r="AE58" s="11"/>
      <c r="AG58" s="11"/>
      <c r="AI58" s="11"/>
      <c r="AJ58" s="11"/>
      <c r="AK58" s="11"/>
      <c r="AM58" s="11"/>
      <c r="AO58" s="11"/>
      <c r="AP58" s="11"/>
      <c r="AQ58" s="11"/>
      <c r="AS58" s="11"/>
      <c r="AU58" s="11"/>
      <c r="AV58" s="11"/>
      <c r="AW58" s="11"/>
      <c r="AY58" s="3" t="str">
        <f t="shared" si="27"/>
        <v/>
      </c>
      <c r="AZ58" s="3" t="str">
        <f t="shared" si="28"/>
        <v/>
      </c>
      <c r="BA58" s="30" t="str">
        <f>IF(団体情報!E$26="〇",IF($H58&lt;&gt;"","",IF(G58&lt;&gt;"",DATE(団体情報!$B$3,LEFT(B58,1),LEFT(C58,LEN(C58)-1)),"")),"")</f>
        <v/>
      </c>
      <c r="BB58" s="3" t="str">
        <f t="shared" si="29"/>
        <v/>
      </c>
      <c r="BC58" s="3" t="str">
        <f t="shared" si="30"/>
        <v/>
      </c>
    </row>
    <row r="59" spans="2:55" x14ac:dyDescent="0.15">
      <c r="B59" s="27" t="str">
        <f t="shared" si="31"/>
        <v/>
      </c>
      <c r="C59" s="17"/>
      <c r="D59" s="18" t="str">
        <f t="shared" si="25"/>
        <v>(　)</v>
      </c>
      <c r="E59" s="12"/>
      <c r="F59" s="1" t="s">
        <v>3</v>
      </c>
      <c r="G59" s="25"/>
      <c r="H59" s="1" t="str">
        <f t="shared" si="26"/>
        <v/>
      </c>
      <c r="O59" s="10"/>
      <c r="P59" s="7"/>
      <c r="Q59" s="9"/>
      <c r="R59" s="12"/>
      <c r="S59" s="9"/>
      <c r="U59" s="11"/>
      <c r="W59" s="11"/>
      <c r="X59" s="11"/>
      <c r="Y59" s="11"/>
      <c r="AA59" s="11"/>
      <c r="AC59" s="11"/>
      <c r="AD59" s="11"/>
      <c r="AE59" s="11"/>
      <c r="AG59" s="11"/>
      <c r="AI59" s="11"/>
      <c r="AJ59" s="11"/>
      <c r="AK59" s="11"/>
      <c r="AM59" s="11"/>
      <c r="AO59" s="11"/>
      <c r="AP59" s="11"/>
      <c r="AQ59" s="11"/>
      <c r="AS59" s="11"/>
      <c r="AU59" s="11"/>
      <c r="AV59" s="11"/>
      <c r="AW59" s="11"/>
      <c r="AY59" s="3" t="str">
        <f t="shared" si="27"/>
        <v/>
      </c>
      <c r="AZ59" s="3" t="str">
        <f t="shared" si="28"/>
        <v/>
      </c>
      <c r="BA59" s="30" t="str">
        <f>IF(団体情報!E$26="〇",IF($H59&lt;&gt;"","",IF(G59&lt;&gt;"",DATE(団体情報!$B$3,LEFT(B59,1),LEFT(C59,LEN(C59)-1)),"")),"")</f>
        <v/>
      </c>
      <c r="BB59" s="3" t="str">
        <f t="shared" si="29"/>
        <v/>
      </c>
      <c r="BC59" s="3" t="str">
        <f t="shared" si="30"/>
        <v/>
      </c>
    </row>
    <row r="60" spans="2:55" x14ac:dyDescent="0.15">
      <c r="B60" s="27" t="str">
        <f t="shared" si="31"/>
        <v/>
      </c>
      <c r="C60" s="17"/>
      <c r="D60" s="18" t="str">
        <f t="shared" si="25"/>
        <v>(　)</v>
      </c>
      <c r="E60" s="12"/>
      <c r="F60" s="1" t="s">
        <v>3</v>
      </c>
      <c r="G60" s="25"/>
      <c r="H60" s="1" t="str">
        <f t="shared" si="26"/>
        <v/>
      </c>
      <c r="O60" s="10"/>
      <c r="P60" s="7"/>
      <c r="Q60" s="9"/>
      <c r="R60" s="12"/>
      <c r="S60" s="9"/>
      <c r="U60" s="11"/>
      <c r="W60" s="11"/>
      <c r="X60" s="11"/>
      <c r="Y60" s="11"/>
      <c r="AA60" s="11"/>
      <c r="AC60" s="11"/>
      <c r="AD60" s="11"/>
      <c r="AE60" s="11"/>
      <c r="AG60" s="11"/>
      <c r="AI60" s="11"/>
      <c r="AJ60" s="11"/>
      <c r="AK60" s="11"/>
      <c r="AM60" s="11"/>
      <c r="AO60" s="11"/>
      <c r="AP60" s="11"/>
      <c r="AQ60" s="11"/>
      <c r="AS60" s="11"/>
      <c r="AU60" s="11"/>
      <c r="AV60" s="11"/>
      <c r="AW60" s="11"/>
      <c r="AY60" s="3" t="str">
        <f t="shared" si="27"/>
        <v/>
      </c>
      <c r="AZ60" s="3" t="str">
        <f t="shared" si="28"/>
        <v/>
      </c>
      <c r="BA60" s="30" t="str">
        <f>IF(団体情報!E$26="〇",IF($H60&lt;&gt;"","",IF(G60&lt;&gt;"",DATE(団体情報!$B$3,LEFT(B60,1),LEFT(C60,LEN(C60)-1)),"")),"")</f>
        <v/>
      </c>
      <c r="BB60" s="3" t="str">
        <f t="shared" si="29"/>
        <v/>
      </c>
      <c r="BC60" s="3" t="str">
        <f t="shared" si="30"/>
        <v/>
      </c>
    </row>
    <row r="61" spans="2:55" x14ac:dyDescent="0.15">
      <c r="B61" s="27" t="str">
        <f t="shared" si="31"/>
        <v/>
      </c>
      <c r="C61" s="17"/>
      <c r="D61" s="18" t="str">
        <f t="shared" si="25"/>
        <v>(　)</v>
      </c>
      <c r="E61" s="12"/>
      <c r="F61" s="1" t="s">
        <v>3</v>
      </c>
      <c r="G61" s="25"/>
      <c r="H61" s="1" t="str">
        <f t="shared" si="26"/>
        <v/>
      </c>
      <c r="O61" s="10"/>
      <c r="P61" s="7"/>
      <c r="Q61" s="9"/>
      <c r="R61" s="12"/>
      <c r="S61" s="9"/>
      <c r="U61" s="11"/>
      <c r="W61" s="11"/>
      <c r="X61" s="11"/>
      <c r="Y61" s="11"/>
      <c r="AA61" s="11"/>
      <c r="AC61" s="11"/>
      <c r="AD61" s="11"/>
      <c r="AE61" s="11"/>
      <c r="AG61" s="11"/>
      <c r="AI61" s="11"/>
      <c r="AJ61" s="11"/>
      <c r="AK61" s="11"/>
      <c r="AM61" s="11"/>
      <c r="AO61" s="11"/>
      <c r="AP61" s="11"/>
      <c r="AQ61" s="11"/>
      <c r="AS61" s="11"/>
      <c r="AU61" s="11"/>
      <c r="AV61" s="11"/>
      <c r="AW61" s="11"/>
      <c r="AY61" s="3" t="str">
        <f t="shared" si="27"/>
        <v/>
      </c>
      <c r="AZ61" s="3" t="str">
        <f t="shared" si="28"/>
        <v/>
      </c>
      <c r="BA61" s="30" t="str">
        <f>IF(団体情報!E$26="〇",IF($H61&lt;&gt;"","",IF(G61&lt;&gt;"",DATE(団体情報!$B$3,LEFT(B61,1),LEFT(C61,LEN(C61)-1)),"")),"")</f>
        <v/>
      </c>
      <c r="BB61" s="3" t="str">
        <f t="shared" si="29"/>
        <v/>
      </c>
      <c r="BC61" s="3" t="str">
        <f t="shared" si="30"/>
        <v/>
      </c>
    </row>
    <row r="62" spans="2:55" x14ac:dyDescent="0.15">
      <c r="B62" s="27" t="str">
        <f t="shared" si="31"/>
        <v/>
      </c>
      <c r="C62" s="17"/>
      <c r="D62" s="18" t="str">
        <f t="shared" si="25"/>
        <v>(　)</v>
      </c>
      <c r="E62" s="12"/>
      <c r="F62" s="1" t="s">
        <v>3</v>
      </c>
      <c r="G62" s="25"/>
      <c r="H62" s="1" t="str">
        <f t="shared" si="26"/>
        <v/>
      </c>
      <c r="O62" s="10"/>
      <c r="P62" s="7"/>
      <c r="Q62" s="9"/>
      <c r="R62" s="12"/>
      <c r="S62" s="9"/>
      <c r="U62" s="11"/>
      <c r="W62" s="11"/>
      <c r="X62" s="11"/>
      <c r="Y62" s="11"/>
      <c r="AA62" s="11"/>
      <c r="AC62" s="11"/>
      <c r="AD62" s="11"/>
      <c r="AE62" s="11"/>
      <c r="AG62" s="11"/>
      <c r="AI62" s="11"/>
      <c r="AJ62" s="11"/>
      <c r="AK62" s="11"/>
      <c r="AM62" s="11"/>
      <c r="AO62" s="11"/>
      <c r="AP62" s="11"/>
      <c r="AQ62" s="11"/>
      <c r="AS62" s="11"/>
      <c r="AU62" s="11"/>
      <c r="AV62" s="11"/>
      <c r="AW62" s="11"/>
      <c r="AY62" s="3" t="str">
        <f t="shared" si="27"/>
        <v/>
      </c>
      <c r="AZ62" s="3" t="str">
        <f t="shared" si="28"/>
        <v/>
      </c>
      <c r="BA62" s="30" t="str">
        <f>IF(団体情報!E$26="〇",IF($H62&lt;&gt;"","",IF(G62&lt;&gt;"",DATE(団体情報!$B$3,LEFT(B62,1),LEFT(C62,LEN(C62)-1)),"")),"")</f>
        <v/>
      </c>
      <c r="BB62" s="3" t="str">
        <f t="shared" si="29"/>
        <v/>
      </c>
      <c r="BC62" s="3" t="str">
        <f t="shared" si="30"/>
        <v/>
      </c>
    </row>
    <row r="63" spans="2:55" x14ac:dyDescent="0.15">
      <c r="B63" s="27" t="str">
        <f t="shared" si="31"/>
        <v/>
      </c>
      <c r="C63" s="17"/>
      <c r="D63" s="18" t="str">
        <f t="shared" si="25"/>
        <v>(　)</v>
      </c>
      <c r="E63" s="12"/>
      <c r="F63" s="1" t="s">
        <v>3</v>
      </c>
      <c r="G63" s="25"/>
      <c r="H63" s="1" t="str">
        <f t="shared" si="26"/>
        <v/>
      </c>
      <c r="O63" s="10"/>
      <c r="P63" s="7"/>
      <c r="Q63" s="9"/>
      <c r="R63" s="12"/>
      <c r="S63" s="9"/>
      <c r="U63" s="11"/>
      <c r="W63" s="11"/>
      <c r="X63" s="11"/>
      <c r="Y63" s="11"/>
      <c r="AA63" s="11"/>
      <c r="AC63" s="11"/>
      <c r="AD63" s="11"/>
      <c r="AE63" s="11"/>
      <c r="AG63" s="11"/>
      <c r="AI63" s="11"/>
      <c r="AJ63" s="11"/>
      <c r="AK63" s="11"/>
      <c r="AM63" s="11"/>
      <c r="AO63" s="11"/>
      <c r="AP63" s="11"/>
      <c r="AQ63" s="11"/>
      <c r="AS63" s="11"/>
      <c r="AU63" s="11"/>
      <c r="AV63" s="11"/>
      <c r="AW63" s="11"/>
      <c r="AY63" s="3" t="str">
        <f t="shared" si="27"/>
        <v/>
      </c>
      <c r="AZ63" s="3" t="str">
        <f t="shared" si="28"/>
        <v/>
      </c>
      <c r="BA63" s="30" t="str">
        <f>IF(団体情報!E$26="〇",IF($H63&lt;&gt;"","",IF(G63&lt;&gt;"",DATE(団体情報!$B$3,LEFT(B63,1),LEFT(C63,LEN(C63)-1)),"")),"")</f>
        <v/>
      </c>
      <c r="BB63" s="3" t="str">
        <f t="shared" si="29"/>
        <v/>
      </c>
      <c r="BC63" s="3" t="str">
        <f t="shared" si="30"/>
        <v/>
      </c>
    </row>
    <row r="64" spans="2:55" x14ac:dyDescent="0.15">
      <c r="B64" s="27" t="str">
        <f t="shared" si="31"/>
        <v/>
      </c>
      <c r="C64" s="17"/>
      <c r="D64" s="18" t="str">
        <f t="shared" si="25"/>
        <v>(　)</v>
      </c>
      <c r="E64" s="12"/>
      <c r="F64" s="1" t="s">
        <v>3</v>
      </c>
      <c r="G64" s="25"/>
      <c r="H64" s="1" t="str">
        <f t="shared" si="26"/>
        <v/>
      </c>
      <c r="O64" s="10"/>
      <c r="P64" s="7"/>
      <c r="Q64" s="11"/>
      <c r="R64" s="11"/>
      <c r="S64" s="11"/>
      <c r="U64" s="11"/>
      <c r="W64" s="11"/>
      <c r="X64" s="11"/>
      <c r="Y64" s="11"/>
      <c r="AA64" s="11"/>
      <c r="AC64" s="11"/>
      <c r="AD64" s="11"/>
      <c r="AE64" s="11"/>
      <c r="AG64" s="11"/>
      <c r="AI64" s="11"/>
      <c r="AJ64" s="11"/>
      <c r="AK64" s="11"/>
      <c r="AM64" s="11"/>
      <c r="AO64" s="11"/>
      <c r="AP64" s="11"/>
      <c r="AQ64" s="11"/>
      <c r="AS64" s="11"/>
      <c r="AU64" s="11"/>
      <c r="AV64" s="11"/>
      <c r="AW64" s="11"/>
      <c r="AY64" s="3" t="str">
        <f t="shared" si="27"/>
        <v/>
      </c>
      <c r="AZ64" s="3" t="str">
        <f t="shared" si="28"/>
        <v/>
      </c>
      <c r="BA64" s="30" t="str">
        <f>IF(団体情報!E$26="〇",IF($H64&lt;&gt;"","",IF(G64&lt;&gt;"",DATE(団体情報!$B$3,LEFT(B64,1),LEFT(C64,LEN(C64)-1)),"")),"")</f>
        <v/>
      </c>
      <c r="BB64" s="3" t="str">
        <f t="shared" si="29"/>
        <v/>
      </c>
      <c r="BC64" s="3" t="str">
        <f t="shared" si="30"/>
        <v/>
      </c>
    </row>
    <row r="65" spans="2:55" x14ac:dyDescent="0.15">
      <c r="B65" s="27" t="str">
        <f t="shared" si="31"/>
        <v/>
      </c>
      <c r="C65" s="17"/>
      <c r="D65" s="18" t="str">
        <f t="shared" si="25"/>
        <v>(　)</v>
      </c>
      <c r="E65" s="12"/>
      <c r="F65" s="1" t="s">
        <v>3</v>
      </c>
      <c r="G65" s="25"/>
      <c r="H65" s="1" t="str">
        <f t="shared" si="26"/>
        <v/>
      </c>
      <c r="O65" s="10"/>
      <c r="P65" s="7"/>
      <c r="Q65" s="11"/>
      <c r="R65" s="11"/>
      <c r="S65" s="11"/>
      <c r="U65" s="11"/>
      <c r="W65" s="11"/>
      <c r="X65" s="11"/>
      <c r="Y65" s="11"/>
      <c r="AA65" s="11"/>
      <c r="AC65" s="11"/>
      <c r="AD65" s="11"/>
      <c r="AE65" s="11"/>
      <c r="AG65" s="11"/>
      <c r="AI65" s="11"/>
      <c r="AJ65" s="11"/>
      <c r="AK65" s="11"/>
      <c r="AM65" s="11"/>
      <c r="AO65" s="11"/>
      <c r="AP65" s="11"/>
      <c r="AQ65" s="11"/>
      <c r="AS65" s="11"/>
      <c r="AU65" s="11"/>
      <c r="AV65" s="11"/>
      <c r="AW65" s="11"/>
      <c r="AY65" s="3" t="str">
        <f t="shared" si="27"/>
        <v/>
      </c>
      <c r="AZ65" s="3" t="str">
        <f t="shared" si="28"/>
        <v/>
      </c>
      <c r="BA65" s="30" t="str">
        <f>IF(団体情報!E$26="〇",IF($H65&lt;&gt;"","",IF(G65&lt;&gt;"",DATE(団体情報!$B$3,LEFT(B65,1),LEFT(C65,LEN(C65)-1)),"")),"")</f>
        <v/>
      </c>
      <c r="BB65" s="3" t="str">
        <f t="shared" si="29"/>
        <v/>
      </c>
      <c r="BC65" s="3" t="str">
        <f t="shared" si="30"/>
        <v/>
      </c>
    </row>
    <row r="66" spans="2:55" x14ac:dyDescent="0.15">
      <c r="B66" s="27" t="str">
        <f t="shared" si="31"/>
        <v/>
      </c>
      <c r="C66" s="17"/>
      <c r="D66" s="18" t="str">
        <f t="shared" si="25"/>
        <v>(　)</v>
      </c>
      <c r="E66" s="12"/>
      <c r="F66" s="1" t="s">
        <v>3</v>
      </c>
      <c r="G66" s="25"/>
      <c r="H66" s="1" t="str">
        <f t="shared" si="26"/>
        <v/>
      </c>
      <c r="O66" s="10"/>
      <c r="P66" s="7"/>
      <c r="Q66" s="11"/>
      <c r="R66" s="11"/>
      <c r="S66" s="11"/>
      <c r="U66" s="11"/>
      <c r="W66" s="11"/>
      <c r="X66" s="11"/>
      <c r="Y66" s="11"/>
      <c r="AA66" s="11"/>
      <c r="AC66" s="11"/>
      <c r="AD66" s="11"/>
      <c r="AE66" s="11"/>
      <c r="AG66" s="11"/>
      <c r="AI66" s="11"/>
      <c r="AJ66" s="11"/>
      <c r="AK66" s="11"/>
      <c r="AM66" s="11"/>
      <c r="AO66" s="11"/>
      <c r="AP66" s="11"/>
      <c r="AQ66" s="11"/>
      <c r="AS66" s="11"/>
      <c r="AU66" s="11"/>
      <c r="AV66" s="11"/>
      <c r="AW66" s="11"/>
      <c r="AY66" s="3" t="str">
        <f t="shared" si="27"/>
        <v/>
      </c>
      <c r="AZ66" s="3" t="str">
        <f t="shared" si="28"/>
        <v/>
      </c>
      <c r="BA66" s="30" t="str">
        <f>IF(団体情報!E$26="〇",IF($H66&lt;&gt;"","",IF(G66&lt;&gt;"",DATE(団体情報!$B$3,LEFT(B66,1),LEFT(C66,LEN(C66)-1)),"")),"")</f>
        <v/>
      </c>
      <c r="BB66" s="3" t="str">
        <f t="shared" si="29"/>
        <v/>
      </c>
      <c r="BC66" s="3" t="str">
        <f t="shared" si="30"/>
        <v/>
      </c>
    </row>
    <row r="67" spans="2:55" x14ac:dyDescent="0.15">
      <c r="B67" s="27" t="str">
        <f t="shared" si="31"/>
        <v/>
      </c>
      <c r="C67" s="17"/>
      <c r="D67" s="18" t="str">
        <f t="shared" si="25"/>
        <v>(　)</v>
      </c>
      <c r="E67" s="12"/>
      <c r="F67" s="1" t="s">
        <v>3</v>
      </c>
      <c r="G67" s="25"/>
      <c r="H67" s="1" t="str">
        <f t="shared" si="26"/>
        <v/>
      </c>
      <c r="O67" s="10"/>
      <c r="P67" s="7"/>
      <c r="Q67" s="11"/>
      <c r="R67" s="11"/>
      <c r="S67" s="11"/>
      <c r="U67" s="11"/>
      <c r="W67" s="11"/>
      <c r="X67" s="11"/>
      <c r="Y67" s="11"/>
      <c r="AA67" s="11"/>
      <c r="AC67" s="11"/>
      <c r="AD67" s="11"/>
      <c r="AE67" s="11"/>
      <c r="AG67" s="11"/>
      <c r="AI67" s="11"/>
      <c r="AJ67" s="11"/>
      <c r="AK67" s="11"/>
      <c r="AM67" s="11"/>
      <c r="AO67" s="11"/>
      <c r="AP67" s="11"/>
      <c r="AQ67" s="11"/>
      <c r="AS67" s="11"/>
      <c r="AU67" s="11"/>
      <c r="AV67" s="11"/>
      <c r="AW67" s="11"/>
      <c r="AY67" s="3" t="str">
        <f t="shared" si="27"/>
        <v/>
      </c>
      <c r="AZ67" s="3" t="str">
        <f t="shared" si="28"/>
        <v/>
      </c>
      <c r="BA67" s="30" t="str">
        <f>IF(団体情報!E$26="〇",IF($H67&lt;&gt;"","",IF(G67&lt;&gt;"",DATE(団体情報!$B$3,LEFT(B67,1),LEFT(C67,LEN(C67)-1)),"")),"")</f>
        <v/>
      </c>
      <c r="BB67" s="3" t="str">
        <f t="shared" si="29"/>
        <v/>
      </c>
      <c r="BC67" s="3" t="str">
        <f t="shared" si="30"/>
        <v/>
      </c>
    </row>
    <row r="68" spans="2:55" x14ac:dyDescent="0.15">
      <c r="B68" s="27" t="str">
        <f t="shared" si="31"/>
        <v/>
      </c>
      <c r="C68" s="17"/>
      <c r="D68" s="18" t="str">
        <f t="shared" si="25"/>
        <v>(　)</v>
      </c>
      <c r="E68" s="12"/>
      <c r="F68" s="1" t="s">
        <v>3</v>
      </c>
      <c r="G68" s="25"/>
      <c r="H68" s="1" t="str">
        <f t="shared" si="26"/>
        <v/>
      </c>
      <c r="O68" s="10"/>
      <c r="P68" s="7"/>
      <c r="Q68" s="11"/>
      <c r="R68" s="11"/>
      <c r="S68" s="11"/>
      <c r="U68" s="11"/>
      <c r="W68" s="11"/>
      <c r="X68" s="11"/>
      <c r="Y68" s="11"/>
      <c r="AA68" s="11"/>
      <c r="AC68" s="11"/>
      <c r="AD68" s="11"/>
      <c r="AE68" s="11"/>
      <c r="AG68" s="11"/>
      <c r="AI68" s="11"/>
      <c r="AJ68" s="11"/>
      <c r="AK68" s="11"/>
      <c r="AM68" s="11"/>
      <c r="AO68" s="11"/>
      <c r="AP68" s="11"/>
      <c r="AQ68" s="11"/>
      <c r="AS68" s="11"/>
      <c r="AU68" s="11"/>
      <c r="AV68" s="11"/>
      <c r="AW68" s="11"/>
      <c r="AY68" s="3" t="str">
        <f t="shared" si="27"/>
        <v/>
      </c>
      <c r="AZ68" s="3" t="str">
        <f t="shared" si="28"/>
        <v/>
      </c>
      <c r="BA68" s="30" t="str">
        <f>IF(団体情報!E$26="〇",IF($H68&lt;&gt;"","",IF(G68&lt;&gt;"",DATE(団体情報!$B$3,LEFT(B68,1),LEFT(C68,LEN(C68)-1)),"")),"")</f>
        <v/>
      </c>
      <c r="BB68" s="3" t="str">
        <f t="shared" si="29"/>
        <v/>
      </c>
      <c r="BC68" s="3" t="str">
        <f t="shared" si="30"/>
        <v/>
      </c>
    </row>
    <row r="69" spans="2:55" ht="14.25" thickBot="1" x14ac:dyDescent="0.2">
      <c r="B69" s="28" t="str">
        <f t="shared" si="31"/>
        <v/>
      </c>
      <c r="C69" s="19"/>
      <c r="D69" s="20" t="str">
        <f t="shared" si="25"/>
        <v>(　)</v>
      </c>
      <c r="E69" s="23"/>
      <c r="F69" s="21" t="s">
        <v>3</v>
      </c>
      <c r="G69" s="26"/>
      <c r="H69" s="1" t="str">
        <f t="shared" si="26"/>
        <v/>
      </c>
      <c r="O69" s="10"/>
      <c r="P69" s="7"/>
      <c r="Q69" s="11"/>
      <c r="R69" s="11"/>
      <c r="S69" s="11"/>
      <c r="U69" s="11"/>
      <c r="W69" s="11"/>
      <c r="X69" s="11"/>
      <c r="Y69" s="11"/>
      <c r="AA69" s="11"/>
      <c r="AC69" s="11"/>
      <c r="AD69" s="11"/>
      <c r="AE69" s="11"/>
      <c r="AG69" s="11"/>
      <c r="AI69" s="11"/>
      <c r="AJ69" s="11"/>
      <c r="AK69" s="11"/>
      <c r="AM69" s="11"/>
      <c r="AO69" s="11"/>
      <c r="AP69" s="11"/>
      <c r="AQ69" s="11"/>
      <c r="AS69" s="11"/>
      <c r="AU69" s="11"/>
      <c r="AV69" s="11"/>
      <c r="AW69" s="11"/>
      <c r="AY69" s="3" t="str">
        <f t="shared" si="27"/>
        <v/>
      </c>
      <c r="AZ69" s="3" t="str">
        <f t="shared" si="28"/>
        <v/>
      </c>
      <c r="BA69" s="30" t="str">
        <f>IF(団体情報!E$26="〇",IF($H69&lt;&gt;"","",IF(G69&lt;&gt;"",DATE(団体情報!$B$3,LEFT(B69,1),LEFT(C69,LEN(C69)-1)),"")),"")</f>
        <v/>
      </c>
      <c r="BB69" s="3" t="str">
        <f t="shared" si="29"/>
        <v/>
      </c>
      <c r="BC69" s="3" t="str">
        <f t="shared" si="30"/>
        <v/>
      </c>
    </row>
    <row r="70" spans="2:55" ht="14.25" thickBot="1" x14ac:dyDescent="0.2"/>
    <row r="71" spans="2:55" x14ac:dyDescent="0.15">
      <c r="B71" s="13" t="s">
        <v>58</v>
      </c>
      <c r="C71" s="14"/>
      <c r="D71" s="15" t="str">
        <f t="shared" ref="D71:D85" si="32">IF(C71&lt;&gt;"",DATE(2026,LEFT(B$71,1),LEFT(C71,LEN(C71)-1)),"(　)")</f>
        <v>(　)</v>
      </c>
      <c r="E71" s="22"/>
      <c r="F71" s="16" t="s">
        <v>3</v>
      </c>
      <c r="G71" s="24"/>
      <c r="H71" s="1" t="str">
        <f t="shared" ref="H71:H85" si="33">IF(COUNTIFS(AM$7:AM$53,D71,AO$7:AO$53,"&lt;"&amp;G71,AQ$7:AQ$53,"&gt;"&amp;E71)&gt;0,"利用不可","")</f>
        <v/>
      </c>
      <c r="O71" s="10"/>
      <c r="P71" s="7"/>
      <c r="Q71" s="9"/>
      <c r="R71" s="12"/>
      <c r="S71" s="9"/>
      <c r="U71" s="11"/>
      <c r="W71" s="11"/>
      <c r="X71" s="11"/>
      <c r="Y71" s="11"/>
      <c r="AA71" s="11"/>
      <c r="AC71" s="11"/>
      <c r="AD71" s="11"/>
      <c r="AE71" s="11"/>
      <c r="AG71" s="11"/>
      <c r="AI71" s="11"/>
      <c r="AJ71" s="11"/>
      <c r="AK71" s="11"/>
      <c r="AM71" s="11"/>
      <c r="AO71" s="11"/>
      <c r="AP71" s="11"/>
      <c r="AQ71" s="11"/>
      <c r="AS71" s="11"/>
      <c r="AU71" s="11"/>
      <c r="AV71" s="11"/>
      <c r="AW71" s="11"/>
      <c r="AY71" s="3" t="str">
        <f t="shared" ref="AY71:AY85" si="34">IF($BA71&lt;&gt;"",C$2,"")</f>
        <v/>
      </c>
      <c r="AZ71" s="3" t="str">
        <f t="shared" ref="AZ71:AZ85" si="35">IF($BA71&lt;&gt;"",C$4,"")</f>
        <v/>
      </c>
      <c r="BA71" s="30" t="str">
        <f>IF(団体情報!E$26="〇",IF($H71&lt;&gt;"","",IF(G71&lt;&gt;"",DATE(団体情報!$B$3,LEFT(B71,1),LEFT(C71,LEN(C71)-1)),"")),"")</f>
        <v/>
      </c>
      <c r="BB71" s="3" t="str">
        <f t="shared" ref="BB71:BB85" si="36">IF($BA71&lt;&gt;"",E71,"")</f>
        <v/>
      </c>
      <c r="BC71" s="3" t="str">
        <f t="shared" ref="BC71:BC85" si="37">IF($BA71&lt;&gt;"",G71,"")</f>
        <v/>
      </c>
    </row>
    <row r="72" spans="2:55" x14ac:dyDescent="0.15">
      <c r="B72" s="27" t="str">
        <f t="shared" ref="B72:B85" si="38">IF(G71&lt;&gt;"",B71,"")</f>
        <v/>
      </c>
      <c r="C72" s="17"/>
      <c r="D72" s="18" t="str">
        <f t="shared" si="32"/>
        <v>(　)</v>
      </c>
      <c r="E72" s="12"/>
      <c r="F72" s="1" t="s">
        <v>3</v>
      </c>
      <c r="G72" s="25"/>
      <c r="H72" s="1" t="str">
        <f t="shared" si="33"/>
        <v/>
      </c>
      <c r="O72" s="10"/>
      <c r="P72" s="7"/>
      <c r="Q72" s="9"/>
      <c r="R72" s="12"/>
      <c r="S72" s="9"/>
      <c r="U72" s="11"/>
      <c r="W72" s="11"/>
      <c r="X72" s="11"/>
      <c r="Y72" s="11"/>
      <c r="AA72" s="11"/>
      <c r="AC72" s="11"/>
      <c r="AD72" s="11"/>
      <c r="AE72" s="11"/>
      <c r="AG72" s="11"/>
      <c r="AI72" s="11"/>
      <c r="AJ72" s="11"/>
      <c r="AK72" s="11"/>
      <c r="AM72" s="11"/>
      <c r="AO72" s="11"/>
      <c r="AP72" s="11"/>
      <c r="AQ72" s="11"/>
      <c r="AS72" s="11"/>
      <c r="AU72" s="11"/>
      <c r="AV72" s="11"/>
      <c r="AW72" s="11"/>
      <c r="AY72" s="3" t="str">
        <f t="shared" si="34"/>
        <v/>
      </c>
      <c r="AZ72" s="3" t="str">
        <f t="shared" si="35"/>
        <v/>
      </c>
      <c r="BA72" s="30" t="str">
        <f>IF(団体情報!E$26="〇",IF($H72&lt;&gt;"","",IF(G72&lt;&gt;"",DATE(団体情報!$B$3,LEFT(B72,1),LEFT(C72,LEN(C72)-1)),"")),"")</f>
        <v/>
      </c>
      <c r="BB72" s="3" t="str">
        <f t="shared" si="36"/>
        <v/>
      </c>
      <c r="BC72" s="3" t="str">
        <f t="shared" si="37"/>
        <v/>
      </c>
    </row>
    <row r="73" spans="2:55" x14ac:dyDescent="0.15">
      <c r="B73" s="27" t="str">
        <f t="shared" si="38"/>
        <v/>
      </c>
      <c r="C73" s="17"/>
      <c r="D73" s="18" t="str">
        <f t="shared" si="32"/>
        <v>(　)</v>
      </c>
      <c r="E73" s="12"/>
      <c r="F73" s="1" t="s">
        <v>3</v>
      </c>
      <c r="G73" s="25"/>
      <c r="H73" s="1" t="str">
        <f t="shared" si="33"/>
        <v/>
      </c>
      <c r="O73" s="10"/>
      <c r="P73" s="7"/>
      <c r="Q73" s="9"/>
      <c r="R73" s="12"/>
      <c r="S73" s="9"/>
      <c r="U73" s="11"/>
      <c r="W73" s="11"/>
      <c r="X73" s="11"/>
      <c r="Y73" s="11"/>
      <c r="AA73" s="11"/>
      <c r="AC73" s="11"/>
      <c r="AD73" s="11"/>
      <c r="AE73" s="11"/>
      <c r="AG73" s="11"/>
      <c r="AI73" s="11"/>
      <c r="AJ73" s="11"/>
      <c r="AK73" s="11"/>
      <c r="AM73" s="11"/>
      <c r="AO73" s="11"/>
      <c r="AP73" s="11"/>
      <c r="AQ73" s="11"/>
      <c r="AS73" s="11"/>
      <c r="AU73" s="11"/>
      <c r="AV73" s="11"/>
      <c r="AW73" s="11"/>
      <c r="AY73" s="3" t="str">
        <f t="shared" si="34"/>
        <v/>
      </c>
      <c r="AZ73" s="3" t="str">
        <f t="shared" si="35"/>
        <v/>
      </c>
      <c r="BA73" s="30" t="str">
        <f>IF(団体情報!E$26="〇",IF($H73&lt;&gt;"","",IF(G73&lt;&gt;"",DATE(団体情報!$B$3,LEFT(B73,1),LEFT(C73,LEN(C73)-1)),"")),"")</f>
        <v/>
      </c>
      <c r="BB73" s="3" t="str">
        <f t="shared" si="36"/>
        <v/>
      </c>
      <c r="BC73" s="3" t="str">
        <f t="shared" si="37"/>
        <v/>
      </c>
    </row>
    <row r="74" spans="2:55" x14ac:dyDescent="0.15">
      <c r="B74" s="27" t="str">
        <f t="shared" si="38"/>
        <v/>
      </c>
      <c r="C74" s="17"/>
      <c r="D74" s="18" t="str">
        <f t="shared" si="32"/>
        <v>(　)</v>
      </c>
      <c r="E74" s="12"/>
      <c r="F74" s="1" t="s">
        <v>3</v>
      </c>
      <c r="G74" s="25"/>
      <c r="H74" s="1" t="str">
        <f t="shared" si="33"/>
        <v/>
      </c>
      <c r="O74" s="10"/>
      <c r="P74" s="7"/>
      <c r="Q74" s="9"/>
      <c r="R74" s="12"/>
      <c r="S74" s="9"/>
      <c r="U74" s="11"/>
      <c r="W74" s="11"/>
      <c r="X74" s="11"/>
      <c r="Y74" s="11"/>
      <c r="AA74" s="11"/>
      <c r="AC74" s="11"/>
      <c r="AD74" s="11"/>
      <c r="AE74" s="11"/>
      <c r="AG74" s="11"/>
      <c r="AI74" s="11"/>
      <c r="AJ74" s="11"/>
      <c r="AK74" s="11"/>
      <c r="AM74" s="11"/>
      <c r="AO74" s="11"/>
      <c r="AP74" s="11"/>
      <c r="AQ74" s="11"/>
      <c r="AS74" s="11"/>
      <c r="AU74" s="11"/>
      <c r="AV74" s="11"/>
      <c r="AW74" s="11"/>
      <c r="AY74" s="3" t="str">
        <f t="shared" si="34"/>
        <v/>
      </c>
      <c r="AZ74" s="3" t="str">
        <f t="shared" si="35"/>
        <v/>
      </c>
      <c r="BA74" s="30" t="str">
        <f>IF(団体情報!E$26="〇",IF($H74&lt;&gt;"","",IF(G74&lt;&gt;"",DATE(団体情報!$B$3,LEFT(B74,1),LEFT(C74,LEN(C74)-1)),"")),"")</f>
        <v/>
      </c>
      <c r="BB74" s="3" t="str">
        <f t="shared" si="36"/>
        <v/>
      </c>
      <c r="BC74" s="3" t="str">
        <f t="shared" si="37"/>
        <v/>
      </c>
    </row>
    <row r="75" spans="2:55" x14ac:dyDescent="0.15">
      <c r="B75" s="27" t="str">
        <f t="shared" si="38"/>
        <v/>
      </c>
      <c r="C75" s="17"/>
      <c r="D75" s="18" t="str">
        <f t="shared" si="32"/>
        <v>(　)</v>
      </c>
      <c r="E75" s="12"/>
      <c r="F75" s="1" t="s">
        <v>3</v>
      </c>
      <c r="G75" s="25"/>
      <c r="H75" s="1" t="str">
        <f t="shared" si="33"/>
        <v/>
      </c>
      <c r="O75" s="10"/>
      <c r="P75" s="7"/>
      <c r="Q75" s="9"/>
      <c r="R75" s="12"/>
      <c r="S75" s="9"/>
      <c r="U75" s="11"/>
      <c r="W75" s="11"/>
      <c r="X75" s="11"/>
      <c r="Y75" s="11"/>
      <c r="AA75" s="11"/>
      <c r="AC75" s="11"/>
      <c r="AD75" s="11"/>
      <c r="AE75" s="11"/>
      <c r="AG75" s="11"/>
      <c r="AI75" s="11"/>
      <c r="AJ75" s="11"/>
      <c r="AK75" s="11"/>
      <c r="AM75" s="11"/>
      <c r="AO75" s="11"/>
      <c r="AP75" s="11"/>
      <c r="AQ75" s="11"/>
      <c r="AS75" s="11"/>
      <c r="AU75" s="11"/>
      <c r="AV75" s="11"/>
      <c r="AW75" s="11"/>
      <c r="AY75" s="3" t="str">
        <f t="shared" si="34"/>
        <v/>
      </c>
      <c r="AZ75" s="3" t="str">
        <f t="shared" si="35"/>
        <v/>
      </c>
      <c r="BA75" s="30" t="str">
        <f>IF(団体情報!E$26="〇",IF($H75&lt;&gt;"","",IF(G75&lt;&gt;"",DATE(団体情報!$B$3,LEFT(B75,1),LEFT(C75,LEN(C75)-1)),"")),"")</f>
        <v/>
      </c>
      <c r="BB75" s="3" t="str">
        <f t="shared" si="36"/>
        <v/>
      </c>
      <c r="BC75" s="3" t="str">
        <f t="shared" si="37"/>
        <v/>
      </c>
    </row>
    <row r="76" spans="2:55" x14ac:dyDescent="0.15">
      <c r="B76" s="27" t="str">
        <f t="shared" si="38"/>
        <v/>
      </c>
      <c r="C76" s="17"/>
      <c r="D76" s="18" t="str">
        <f t="shared" si="32"/>
        <v>(　)</v>
      </c>
      <c r="E76" s="12"/>
      <c r="F76" s="1" t="s">
        <v>3</v>
      </c>
      <c r="G76" s="25"/>
      <c r="H76" s="1" t="str">
        <f t="shared" si="33"/>
        <v/>
      </c>
      <c r="O76" s="10"/>
      <c r="P76" s="7"/>
      <c r="Q76" s="9"/>
      <c r="R76" s="12"/>
      <c r="S76" s="9"/>
      <c r="U76" s="11"/>
      <c r="W76" s="11"/>
      <c r="X76" s="11"/>
      <c r="Y76" s="11"/>
      <c r="AA76" s="11"/>
      <c r="AC76" s="11"/>
      <c r="AD76" s="11"/>
      <c r="AE76" s="11"/>
      <c r="AG76" s="11"/>
      <c r="AI76" s="11"/>
      <c r="AJ76" s="11"/>
      <c r="AK76" s="11"/>
      <c r="AM76" s="11"/>
      <c r="AO76" s="11"/>
      <c r="AP76" s="11"/>
      <c r="AQ76" s="11"/>
      <c r="AS76" s="11"/>
      <c r="AU76" s="11"/>
      <c r="AV76" s="11"/>
      <c r="AW76" s="11"/>
      <c r="AY76" s="3" t="str">
        <f t="shared" si="34"/>
        <v/>
      </c>
      <c r="AZ76" s="3" t="str">
        <f t="shared" si="35"/>
        <v/>
      </c>
      <c r="BA76" s="30" t="str">
        <f>IF(団体情報!E$26="〇",IF($H76&lt;&gt;"","",IF(G76&lt;&gt;"",DATE(団体情報!$B$3,LEFT(B76,1),LEFT(C76,LEN(C76)-1)),"")),"")</f>
        <v/>
      </c>
      <c r="BB76" s="3" t="str">
        <f t="shared" si="36"/>
        <v/>
      </c>
      <c r="BC76" s="3" t="str">
        <f t="shared" si="37"/>
        <v/>
      </c>
    </row>
    <row r="77" spans="2:55" x14ac:dyDescent="0.15">
      <c r="B77" s="27" t="str">
        <f t="shared" si="38"/>
        <v/>
      </c>
      <c r="C77" s="17"/>
      <c r="D77" s="18" t="str">
        <f t="shared" si="32"/>
        <v>(　)</v>
      </c>
      <c r="E77" s="12"/>
      <c r="F77" s="1" t="s">
        <v>3</v>
      </c>
      <c r="G77" s="25"/>
      <c r="H77" s="1" t="str">
        <f t="shared" si="33"/>
        <v/>
      </c>
      <c r="O77" s="10"/>
      <c r="P77" s="7"/>
      <c r="Q77" s="9"/>
      <c r="R77" s="12"/>
      <c r="S77" s="9"/>
      <c r="U77" s="11"/>
      <c r="W77" s="11"/>
      <c r="X77" s="11"/>
      <c r="Y77" s="11"/>
      <c r="AA77" s="11"/>
      <c r="AC77" s="11"/>
      <c r="AD77" s="11"/>
      <c r="AE77" s="11"/>
      <c r="AG77" s="11"/>
      <c r="AI77" s="11"/>
      <c r="AJ77" s="11"/>
      <c r="AK77" s="11"/>
      <c r="AM77" s="11"/>
      <c r="AO77" s="11"/>
      <c r="AP77" s="11"/>
      <c r="AQ77" s="11"/>
      <c r="AS77" s="11"/>
      <c r="AU77" s="11"/>
      <c r="AV77" s="11"/>
      <c r="AW77" s="11"/>
      <c r="AY77" s="3" t="str">
        <f t="shared" si="34"/>
        <v/>
      </c>
      <c r="AZ77" s="3" t="str">
        <f t="shared" si="35"/>
        <v/>
      </c>
      <c r="BA77" s="30" t="str">
        <f>IF(団体情報!E$26="〇",IF($H77&lt;&gt;"","",IF(G77&lt;&gt;"",DATE(団体情報!$B$3,LEFT(B77,1),LEFT(C77,LEN(C77)-1)),"")),"")</f>
        <v/>
      </c>
      <c r="BB77" s="3" t="str">
        <f t="shared" si="36"/>
        <v/>
      </c>
      <c r="BC77" s="3" t="str">
        <f t="shared" si="37"/>
        <v/>
      </c>
    </row>
    <row r="78" spans="2:55" x14ac:dyDescent="0.15">
      <c r="B78" s="27" t="str">
        <f t="shared" si="38"/>
        <v/>
      </c>
      <c r="C78" s="17"/>
      <c r="D78" s="18" t="str">
        <f t="shared" si="32"/>
        <v>(　)</v>
      </c>
      <c r="E78" s="12"/>
      <c r="F78" s="1" t="s">
        <v>3</v>
      </c>
      <c r="G78" s="25"/>
      <c r="H78" s="1" t="str">
        <f t="shared" si="33"/>
        <v/>
      </c>
      <c r="O78" s="10"/>
      <c r="P78" s="7"/>
      <c r="Q78" s="9"/>
      <c r="R78" s="12"/>
      <c r="S78" s="9"/>
      <c r="U78" s="11"/>
      <c r="W78" s="11"/>
      <c r="X78" s="11"/>
      <c r="Y78" s="11"/>
      <c r="AA78" s="11"/>
      <c r="AC78" s="11"/>
      <c r="AD78" s="11"/>
      <c r="AE78" s="11"/>
      <c r="AG78" s="11"/>
      <c r="AI78" s="11"/>
      <c r="AJ78" s="11"/>
      <c r="AK78" s="11"/>
      <c r="AM78" s="11"/>
      <c r="AO78" s="11"/>
      <c r="AP78" s="11"/>
      <c r="AQ78" s="11"/>
      <c r="AS78" s="11"/>
      <c r="AU78" s="11"/>
      <c r="AV78" s="11"/>
      <c r="AW78" s="11"/>
      <c r="AY78" s="3" t="str">
        <f t="shared" si="34"/>
        <v/>
      </c>
      <c r="AZ78" s="3" t="str">
        <f t="shared" si="35"/>
        <v/>
      </c>
      <c r="BA78" s="30" t="str">
        <f>IF(団体情報!E$26="〇",IF($H78&lt;&gt;"","",IF(G78&lt;&gt;"",DATE(団体情報!$B$3,LEFT(B78,1),LEFT(C78,LEN(C78)-1)),"")),"")</f>
        <v/>
      </c>
      <c r="BB78" s="3" t="str">
        <f t="shared" si="36"/>
        <v/>
      </c>
      <c r="BC78" s="3" t="str">
        <f t="shared" si="37"/>
        <v/>
      </c>
    </row>
    <row r="79" spans="2:55" x14ac:dyDescent="0.15">
      <c r="B79" s="27" t="str">
        <f t="shared" si="38"/>
        <v/>
      </c>
      <c r="C79" s="17"/>
      <c r="D79" s="18" t="str">
        <f t="shared" si="32"/>
        <v>(　)</v>
      </c>
      <c r="E79" s="12"/>
      <c r="F79" s="1" t="s">
        <v>3</v>
      </c>
      <c r="G79" s="25"/>
      <c r="H79" s="1" t="str">
        <f t="shared" si="33"/>
        <v/>
      </c>
      <c r="O79" s="10"/>
      <c r="P79" s="7"/>
      <c r="Q79" s="9"/>
      <c r="R79" s="12"/>
      <c r="S79" s="9"/>
      <c r="U79" s="11"/>
      <c r="W79" s="11"/>
      <c r="X79" s="11"/>
      <c r="Y79" s="11"/>
      <c r="AA79" s="11"/>
      <c r="AC79" s="11"/>
      <c r="AD79" s="11"/>
      <c r="AE79" s="11"/>
      <c r="AG79" s="11"/>
      <c r="AI79" s="11"/>
      <c r="AJ79" s="11"/>
      <c r="AK79" s="11"/>
      <c r="AM79" s="11"/>
      <c r="AO79" s="11"/>
      <c r="AP79" s="11"/>
      <c r="AQ79" s="11"/>
      <c r="AS79" s="11"/>
      <c r="AU79" s="11"/>
      <c r="AV79" s="11"/>
      <c r="AW79" s="11"/>
      <c r="AY79" s="3" t="str">
        <f t="shared" si="34"/>
        <v/>
      </c>
      <c r="AZ79" s="3" t="str">
        <f t="shared" si="35"/>
        <v/>
      </c>
      <c r="BA79" s="30" t="str">
        <f>IF(団体情報!E$26="〇",IF($H79&lt;&gt;"","",IF(G79&lt;&gt;"",DATE(団体情報!$B$3,LEFT(B79,1),LEFT(C79,LEN(C79)-1)),"")),"")</f>
        <v/>
      </c>
      <c r="BB79" s="3" t="str">
        <f t="shared" si="36"/>
        <v/>
      </c>
      <c r="BC79" s="3" t="str">
        <f t="shared" si="37"/>
        <v/>
      </c>
    </row>
    <row r="80" spans="2:55" x14ac:dyDescent="0.15">
      <c r="B80" s="27" t="str">
        <f t="shared" si="38"/>
        <v/>
      </c>
      <c r="C80" s="17"/>
      <c r="D80" s="18" t="str">
        <f t="shared" si="32"/>
        <v>(　)</v>
      </c>
      <c r="E80" s="12"/>
      <c r="F80" s="1" t="s">
        <v>3</v>
      </c>
      <c r="G80" s="25"/>
      <c r="H80" s="1" t="str">
        <f t="shared" si="33"/>
        <v/>
      </c>
      <c r="O80" s="10"/>
      <c r="P80" s="7"/>
      <c r="Q80" s="11"/>
      <c r="R80" s="11"/>
      <c r="S80" s="11"/>
      <c r="U80" s="11"/>
      <c r="W80" s="11"/>
      <c r="X80" s="11"/>
      <c r="Y80" s="11"/>
      <c r="AA80" s="11"/>
      <c r="AC80" s="11"/>
      <c r="AD80" s="11"/>
      <c r="AE80" s="11"/>
      <c r="AG80" s="11"/>
      <c r="AI80" s="11"/>
      <c r="AJ80" s="11"/>
      <c r="AK80" s="11"/>
      <c r="AM80" s="11"/>
      <c r="AO80" s="11"/>
      <c r="AP80" s="11"/>
      <c r="AQ80" s="11"/>
      <c r="AS80" s="11"/>
      <c r="AU80" s="11"/>
      <c r="AV80" s="11"/>
      <c r="AW80" s="11"/>
      <c r="AY80" s="3" t="str">
        <f t="shared" si="34"/>
        <v/>
      </c>
      <c r="AZ80" s="3" t="str">
        <f t="shared" si="35"/>
        <v/>
      </c>
      <c r="BA80" s="30" t="str">
        <f>IF(団体情報!E$26="〇",IF($H80&lt;&gt;"","",IF(G80&lt;&gt;"",DATE(団体情報!$B$3,LEFT(B80,1),LEFT(C80,LEN(C80)-1)),"")),"")</f>
        <v/>
      </c>
      <c r="BB80" s="3" t="str">
        <f t="shared" si="36"/>
        <v/>
      </c>
      <c r="BC80" s="3" t="str">
        <f t="shared" si="37"/>
        <v/>
      </c>
    </row>
    <row r="81" spans="2:55" x14ac:dyDescent="0.15">
      <c r="B81" s="27" t="str">
        <f t="shared" si="38"/>
        <v/>
      </c>
      <c r="C81" s="17"/>
      <c r="D81" s="18" t="str">
        <f t="shared" si="32"/>
        <v>(　)</v>
      </c>
      <c r="E81" s="12"/>
      <c r="F81" s="1" t="s">
        <v>3</v>
      </c>
      <c r="G81" s="25"/>
      <c r="H81" s="1" t="str">
        <f t="shared" si="33"/>
        <v/>
      </c>
      <c r="O81" s="10"/>
      <c r="P81" s="7"/>
      <c r="Q81" s="11"/>
      <c r="R81" s="11"/>
      <c r="S81" s="11"/>
      <c r="U81" s="11"/>
      <c r="W81" s="11"/>
      <c r="X81" s="11"/>
      <c r="Y81" s="11"/>
      <c r="AA81" s="11"/>
      <c r="AC81" s="11"/>
      <c r="AD81" s="11"/>
      <c r="AE81" s="11"/>
      <c r="AG81" s="11"/>
      <c r="AI81" s="11"/>
      <c r="AJ81" s="11"/>
      <c r="AK81" s="11"/>
      <c r="AM81" s="11"/>
      <c r="AO81" s="11"/>
      <c r="AP81" s="11"/>
      <c r="AQ81" s="11"/>
      <c r="AS81" s="11"/>
      <c r="AU81" s="11"/>
      <c r="AV81" s="11"/>
      <c r="AW81" s="11"/>
      <c r="AY81" s="3" t="str">
        <f t="shared" si="34"/>
        <v/>
      </c>
      <c r="AZ81" s="3" t="str">
        <f t="shared" si="35"/>
        <v/>
      </c>
      <c r="BA81" s="30" t="str">
        <f>IF(団体情報!E$26="〇",IF($H81&lt;&gt;"","",IF(G81&lt;&gt;"",DATE(団体情報!$B$3,LEFT(B81,1),LEFT(C81,LEN(C81)-1)),"")),"")</f>
        <v/>
      </c>
      <c r="BB81" s="3" t="str">
        <f t="shared" si="36"/>
        <v/>
      </c>
      <c r="BC81" s="3" t="str">
        <f t="shared" si="37"/>
        <v/>
      </c>
    </row>
    <row r="82" spans="2:55" x14ac:dyDescent="0.15">
      <c r="B82" s="27" t="str">
        <f t="shared" si="38"/>
        <v/>
      </c>
      <c r="C82" s="17"/>
      <c r="D82" s="18" t="str">
        <f t="shared" si="32"/>
        <v>(　)</v>
      </c>
      <c r="E82" s="12"/>
      <c r="F82" s="1" t="s">
        <v>3</v>
      </c>
      <c r="G82" s="25"/>
      <c r="H82" s="1" t="str">
        <f t="shared" si="33"/>
        <v/>
      </c>
      <c r="O82" s="10"/>
      <c r="P82" s="7"/>
      <c r="Q82" s="11"/>
      <c r="R82" s="11"/>
      <c r="S82" s="11"/>
      <c r="U82" s="11"/>
      <c r="W82" s="11"/>
      <c r="X82" s="11"/>
      <c r="Y82" s="11"/>
      <c r="AA82" s="11"/>
      <c r="AC82" s="11"/>
      <c r="AD82" s="11"/>
      <c r="AE82" s="11"/>
      <c r="AG82" s="11"/>
      <c r="AI82" s="11"/>
      <c r="AJ82" s="11"/>
      <c r="AK82" s="11"/>
      <c r="AM82" s="11"/>
      <c r="AO82" s="11"/>
      <c r="AP82" s="11"/>
      <c r="AQ82" s="11"/>
      <c r="AS82" s="11"/>
      <c r="AU82" s="11"/>
      <c r="AV82" s="11"/>
      <c r="AW82" s="11"/>
      <c r="AY82" s="3" t="str">
        <f t="shared" si="34"/>
        <v/>
      </c>
      <c r="AZ82" s="3" t="str">
        <f t="shared" si="35"/>
        <v/>
      </c>
      <c r="BA82" s="30" t="str">
        <f>IF(団体情報!E$26="〇",IF($H82&lt;&gt;"","",IF(G82&lt;&gt;"",DATE(団体情報!$B$3,LEFT(B82,1),LEFT(C82,LEN(C82)-1)),"")),"")</f>
        <v/>
      </c>
      <c r="BB82" s="3" t="str">
        <f t="shared" si="36"/>
        <v/>
      </c>
      <c r="BC82" s="3" t="str">
        <f t="shared" si="37"/>
        <v/>
      </c>
    </row>
    <row r="83" spans="2:55" x14ac:dyDescent="0.15">
      <c r="B83" s="27" t="str">
        <f t="shared" si="38"/>
        <v/>
      </c>
      <c r="C83" s="17"/>
      <c r="D83" s="18" t="str">
        <f t="shared" si="32"/>
        <v>(　)</v>
      </c>
      <c r="E83" s="12"/>
      <c r="F83" s="1" t="s">
        <v>3</v>
      </c>
      <c r="G83" s="25"/>
      <c r="H83" s="1" t="str">
        <f t="shared" si="33"/>
        <v/>
      </c>
      <c r="O83" s="10"/>
      <c r="P83" s="7"/>
      <c r="Q83" s="11"/>
      <c r="R83" s="11"/>
      <c r="S83" s="11"/>
      <c r="U83" s="11"/>
      <c r="W83" s="11"/>
      <c r="X83" s="11"/>
      <c r="Y83" s="11"/>
      <c r="AA83" s="11"/>
      <c r="AC83" s="11"/>
      <c r="AD83" s="11"/>
      <c r="AE83" s="11"/>
      <c r="AG83" s="11"/>
      <c r="AI83" s="11"/>
      <c r="AJ83" s="11"/>
      <c r="AK83" s="11"/>
      <c r="AM83" s="11"/>
      <c r="AO83" s="11"/>
      <c r="AP83" s="11"/>
      <c r="AQ83" s="11"/>
      <c r="AS83" s="11"/>
      <c r="AU83" s="11"/>
      <c r="AV83" s="11"/>
      <c r="AW83" s="11"/>
      <c r="AY83" s="3" t="str">
        <f t="shared" si="34"/>
        <v/>
      </c>
      <c r="AZ83" s="3" t="str">
        <f t="shared" si="35"/>
        <v/>
      </c>
      <c r="BA83" s="30" t="str">
        <f>IF(団体情報!E$26="〇",IF($H83&lt;&gt;"","",IF(G83&lt;&gt;"",DATE(団体情報!$B$3,LEFT(B83,1),LEFT(C83,LEN(C83)-1)),"")),"")</f>
        <v/>
      </c>
      <c r="BB83" s="3" t="str">
        <f t="shared" si="36"/>
        <v/>
      </c>
      <c r="BC83" s="3" t="str">
        <f t="shared" si="37"/>
        <v/>
      </c>
    </row>
    <row r="84" spans="2:55" x14ac:dyDescent="0.15">
      <c r="B84" s="27" t="str">
        <f t="shared" si="38"/>
        <v/>
      </c>
      <c r="C84" s="17"/>
      <c r="D84" s="18" t="str">
        <f t="shared" si="32"/>
        <v>(　)</v>
      </c>
      <c r="E84" s="12"/>
      <c r="F84" s="1" t="s">
        <v>3</v>
      </c>
      <c r="G84" s="25"/>
      <c r="H84" s="1" t="str">
        <f t="shared" si="33"/>
        <v/>
      </c>
      <c r="O84" s="10"/>
      <c r="P84" s="7"/>
      <c r="Q84" s="11"/>
      <c r="R84" s="11"/>
      <c r="S84" s="11"/>
      <c r="U84" s="11"/>
      <c r="W84" s="11"/>
      <c r="X84" s="11"/>
      <c r="Y84" s="11"/>
      <c r="AA84" s="11"/>
      <c r="AC84" s="11"/>
      <c r="AD84" s="11"/>
      <c r="AE84" s="11"/>
      <c r="AG84" s="11"/>
      <c r="AI84" s="11"/>
      <c r="AJ84" s="11"/>
      <c r="AK84" s="11"/>
      <c r="AM84" s="11"/>
      <c r="AO84" s="11"/>
      <c r="AP84" s="11"/>
      <c r="AQ84" s="11"/>
      <c r="AS84" s="11"/>
      <c r="AU84" s="11"/>
      <c r="AV84" s="11"/>
      <c r="AW84" s="11"/>
      <c r="AY84" s="3" t="str">
        <f t="shared" si="34"/>
        <v/>
      </c>
      <c r="AZ84" s="3" t="str">
        <f t="shared" si="35"/>
        <v/>
      </c>
      <c r="BA84" s="30" t="str">
        <f>IF(団体情報!E$26="〇",IF($H84&lt;&gt;"","",IF(G84&lt;&gt;"",DATE(団体情報!$B$3,LEFT(B84,1),LEFT(C84,LEN(C84)-1)),"")),"")</f>
        <v/>
      </c>
      <c r="BB84" s="3" t="str">
        <f t="shared" si="36"/>
        <v/>
      </c>
      <c r="BC84" s="3" t="str">
        <f t="shared" si="37"/>
        <v/>
      </c>
    </row>
    <row r="85" spans="2:55" ht="14.25" thickBot="1" x14ac:dyDescent="0.2">
      <c r="B85" s="28" t="str">
        <f t="shared" si="38"/>
        <v/>
      </c>
      <c r="C85" s="19"/>
      <c r="D85" s="20" t="str">
        <f t="shared" si="32"/>
        <v>(　)</v>
      </c>
      <c r="E85" s="23"/>
      <c r="F85" s="21" t="s">
        <v>3</v>
      </c>
      <c r="G85" s="26"/>
      <c r="H85" s="1" t="str">
        <f t="shared" si="33"/>
        <v/>
      </c>
      <c r="O85" s="10"/>
      <c r="P85" s="7"/>
      <c r="Q85" s="11"/>
      <c r="R85" s="11"/>
      <c r="S85" s="11"/>
      <c r="U85" s="11"/>
      <c r="W85" s="11"/>
      <c r="X85" s="11"/>
      <c r="Y85" s="11"/>
      <c r="AA85" s="11"/>
      <c r="AC85" s="11"/>
      <c r="AD85" s="11"/>
      <c r="AE85" s="11"/>
      <c r="AG85" s="11"/>
      <c r="AI85" s="11"/>
      <c r="AJ85" s="11"/>
      <c r="AK85" s="11"/>
      <c r="AM85" s="11"/>
      <c r="AO85" s="11"/>
      <c r="AP85" s="11"/>
      <c r="AQ85" s="11"/>
      <c r="AS85" s="11"/>
      <c r="AU85" s="11"/>
      <c r="AV85" s="11"/>
      <c r="AW85" s="11"/>
      <c r="AY85" s="3" t="str">
        <f t="shared" si="34"/>
        <v/>
      </c>
      <c r="AZ85" s="3" t="str">
        <f t="shared" si="35"/>
        <v/>
      </c>
      <c r="BA85" s="30" t="str">
        <f>IF(団体情報!E$26="〇",IF($H85&lt;&gt;"","",IF(G85&lt;&gt;"",DATE(団体情報!$B$3,LEFT(B85,1),LEFT(C85,LEN(C85)-1)),"")),"")</f>
        <v/>
      </c>
      <c r="BB85" s="3" t="str">
        <f t="shared" si="36"/>
        <v/>
      </c>
      <c r="BC85" s="3" t="str">
        <f t="shared" si="37"/>
        <v/>
      </c>
    </row>
    <row r="86" spans="2:55" ht="14.25" thickBot="1" x14ac:dyDescent="0.2"/>
    <row r="87" spans="2:55" x14ac:dyDescent="0.15">
      <c r="B87" s="13" t="s">
        <v>59</v>
      </c>
      <c r="C87" s="14"/>
      <c r="D87" s="15" t="str">
        <f t="shared" ref="D87:D101" si="39">IF(C87&lt;&gt;"",DATE(2026,LEFT(B$87,1),LEFT(C87,LEN(C87)-1)),"(　)")</f>
        <v>(　)</v>
      </c>
      <c r="E87" s="22"/>
      <c r="F87" s="16" t="s">
        <v>3</v>
      </c>
      <c r="G87" s="24"/>
      <c r="H87" s="1" t="str">
        <f t="shared" ref="H87:H101" si="40">IF(COUNTIFS(AS$7:AS$53,D87,AU$7:AU$53,"&lt;"&amp;G87,AW$7:AW$53,"&gt;"&amp;E87)&gt;0,"利用不可","")</f>
        <v/>
      </c>
      <c r="O87" s="10"/>
      <c r="P87" s="7"/>
      <c r="Q87" s="9"/>
      <c r="R87" s="12"/>
      <c r="S87" s="9"/>
      <c r="U87" s="11"/>
      <c r="W87" s="11"/>
      <c r="X87" s="11"/>
      <c r="Y87" s="11"/>
      <c r="AA87" s="11"/>
      <c r="AC87" s="11"/>
      <c r="AD87" s="11"/>
      <c r="AE87" s="11"/>
      <c r="AG87" s="11"/>
      <c r="AI87" s="11"/>
      <c r="AJ87" s="11"/>
      <c r="AK87" s="11"/>
      <c r="AM87" s="11"/>
      <c r="AO87" s="11"/>
      <c r="AP87" s="11"/>
      <c r="AQ87" s="11"/>
      <c r="AS87" s="11"/>
      <c r="AU87" s="11"/>
      <c r="AV87" s="11"/>
      <c r="AW87" s="11"/>
      <c r="AY87" s="3" t="str">
        <f t="shared" ref="AY87:AY101" si="41">IF($BA87&lt;&gt;"",C$2,"")</f>
        <v/>
      </c>
      <c r="AZ87" s="3" t="str">
        <f t="shared" ref="AZ87:AZ101" si="42">IF($BA87&lt;&gt;"",C$4,"")</f>
        <v/>
      </c>
      <c r="BA87" s="30" t="str">
        <f>IF(団体情報!E$26="〇",IF($H87&lt;&gt;"","",IF(G87&lt;&gt;"",DATE(団体情報!$B$3,LEFT(B87,1),LEFT(C87,LEN(C87)-1)),"")),"")</f>
        <v/>
      </c>
      <c r="BB87" s="3" t="str">
        <f t="shared" ref="BB87:BB101" si="43">IF($BA87&lt;&gt;"",E87,"")</f>
        <v/>
      </c>
      <c r="BC87" s="3" t="str">
        <f t="shared" ref="BC87:BC101" si="44">IF($BA87&lt;&gt;"",G87,"")</f>
        <v/>
      </c>
    </row>
    <row r="88" spans="2:55" x14ac:dyDescent="0.15">
      <c r="B88" s="27" t="str">
        <f t="shared" ref="B88:B101" si="45">IF(G87&lt;&gt;"",B87,"")</f>
        <v/>
      </c>
      <c r="C88" s="17"/>
      <c r="D88" s="18" t="str">
        <f t="shared" si="39"/>
        <v>(　)</v>
      </c>
      <c r="E88" s="12"/>
      <c r="F88" s="1" t="s">
        <v>3</v>
      </c>
      <c r="G88" s="25"/>
      <c r="H88" s="1" t="str">
        <f t="shared" si="40"/>
        <v/>
      </c>
      <c r="O88" s="10"/>
      <c r="P88" s="7"/>
      <c r="Q88" s="9"/>
      <c r="R88" s="12"/>
      <c r="S88" s="9"/>
      <c r="U88" s="11"/>
      <c r="W88" s="11"/>
      <c r="X88" s="11"/>
      <c r="Y88" s="11"/>
      <c r="AA88" s="11"/>
      <c r="AC88" s="11"/>
      <c r="AD88" s="11"/>
      <c r="AE88" s="11"/>
      <c r="AG88" s="11"/>
      <c r="AI88" s="11"/>
      <c r="AJ88" s="11"/>
      <c r="AK88" s="11"/>
      <c r="AM88" s="11"/>
      <c r="AO88" s="11"/>
      <c r="AP88" s="11"/>
      <c r="AQ88" s="11"/>
      <c r="AS88" s="11"/>
      <c r="AU88" s="11"/>
      <c r="AV88" s="11"/>
      <c r="AW88" s="11"/>
      <c r="AY88" s="3" t="str">
        <f t="shared" si="41"/>
        <v/>
      </c>
      <c r="AZ88" s="3" t="str">
        <f t="shared" si="42"/>
        <v/>
      </c>
      <c r="BA88" s="30" t="str">
        <f>IF(団体情報!E$26="〇",IF($H88&lt;&gt;"","",IF(G88&lt;&gt;"",DATE(団体情報!$B$3,LEFT(B88,1),LEFT(C88,LEN(C88)-1)),"")),"")</f>
        <v/>
      </c>
      <c r="BB88" s="3" t="str">
        <f t="shared" si="43"/>
        <v/>
      </c>
      <c r="BC88" s="3" t="str">
        <f t="shared" si="44"/>
        <v/>
      </c>
    </row>
    <row r="89" spans="2:55" x14ac:dyDescent="0.15">
      <c r="B89" s="27" t="str">
        <f t="shared" si="45"/>
        <v/>
      </c>
      <c r="C89" s="17"/>
      <c r="D89" s="18" t="str">
        <f t="shared" si="39"/>
        <v>(　)</v>
      </c>
      <c r="E89" s="12"/>
      <c r="F89" s="1" t="s">
        <v>3</v>
      </c>
      <c r="G89" s="25"/>
      <c r="H89" s="1" t="str">
        <f t="shared" si="40"/>
        <v/>
      </c>
      <c r="O89" s="10"/>
      <c r="P89" s="7"/>
      <c r="Q89" s="9"/>
      <c r="R89" s="12"/>
      <c r="S89" s="9"/>
      <c r="U89" s="11"/>
      <c r="W89" s="11"/>
      <c r="X89" s="11"/>
      <c r="Y89" s="11"/>
      <c r="AA89" s="11"/>
      <c r="AC89" s="11"/>
      <c r="AD89" s="11"/>
      <c r="AE89" s="11"/>
      <c r="AG89" s="11"/>
      <c r="AI89" s="11"/>
      <c r="AJ89" s="11"/>
      <c r="AK89" s="11"/>
      <c r="AM89" s="11"/>
      <c r="AO89" s="11"/>
      <c r="AP89" s="11"/>
      <c r="AQ89" s="11"/>
      <c r="AS89" s="11"/>
      <c r="AU89" s="11"/>
      <c r="AV89" s="11"/>
      <c r="AW89" s="11"/>
      <c r="AY89" s="3" t="str">
        <f t="shared" si="41"/>
        <v/>
      </c>
      <c r="AZ89" s="3" t="str">
        <f t="shared" si="42"/>
        <v/>
      </c>
      <c r="BA89" s="30" t="str">
        <f>IF(団体情報!E$26="〇",IF($H89&lt;&gt;"","",IF(G89&lt;&gt;"",DATE(団体情報!$B$3,LEFT(B89,1),LEFT(C89,LEN(C89)-1)),"")),"")</f>
        <v/>
      </c>
      <c r="BB89" s="3" t="str">
        <f t="shared" si="43"/>
        <v/>
      </c>
      <c r="BC89" s="3" t="str">
        <f t="shared" si="44"/>
        <v/>
      </c>
    </row>
    <row r="90" spans="2:55" x14ac:dyDescent="0.15">
      <c r="B90" s="27" t="str">
        <f t="shared" si="45"/>
        <v/>
      </c>
      <c r="C90" s="17"/>
      <c r="D90" s="18" t="str">
        <f t="shared" si="39"/>
        <v>(　)</v>
      </c>
      <c r="E90" s="12"/>
      <c r="F90" s="1" t="s">
        <v>3</v>
      </c>
      <c r="G90" s="25"/>
      <c r="H90" s="1" t="str">
        <f t="shared" si="40"/>
        <v/>
      </c>
      <c r="O90" s="10"/>
      <c r="P90" s="7"/>
      <c r="Q90" s="9"/>
      <c r="R90" s="12"/>
      <c r="S90" s="9"/>
      <c r="U90" s="11"/>
      <c r="W90" s="11"/>
      <c r="X90" s="11"/>
      <c r="Y90" s="11"/>
      <c r="AA90" s="11"/>
      <c r="AC90" s="11"/>
      <c r="AD90" s="11"/>
      <c r="AE90" s="11"/>
      <c r="AG90" s="11"/>
      <c r="AI90" s="11"/>
      <c r="AJ90" s="11"/>
      <c r="AK90" s="11"/>
      <c r="AM90" s="11"/>
      <c r="AO90" s="11"/>
      <c r="AP90" s="11"/>
      <c r="AQ90" s="11"/>
      <c r="AS90" s="11"/>
      <c r="AU90" s="11"/>
      <c r="AV90" s="11"/>
      <c r="AW90" s="11"/>
      <c r="AY90" s="3" t="str">
        <f t="shared" si="41"/>
        <v/>
      </c>
      <c r="AZ90" s="3" t="str">
        <f t="shared" si="42"/>
        <v/>
      </c>
      <c r="BA90" s="30" t="str">
        <f>IF(団体情報!E$26="〇",IF($H90&lt;&gt;"","",IF(G90&lt;&gt;"",DATE(団体情報!$B$3,LEFT(B90,1),LEFT(C90,LEN(C90)-1)),"")),"")</f>
        <v/>
      </c>
      <c r="BB90" s="3" t="str">
        <f t="shared" si="43"/>
        <v/>
      </c>
      <c r="BC90" s="3" t="str">
        <f t="shared" si="44"/>
        <v/>
      </c>
    </row>
    <row r="91" spans="2:55" x14ac:dyDescent="0.15">
      <c r="B91" s="27" t="str">
        <f t="shared" si="45"/>
        <v/>
      </c>
      <c r="C91" s="17"/>
      <c r="D91" s="18" t="str">
        <f t="shared" si="39"/>
        <v>(　)</v>
      </c>
      <c r="E91" s="12"/>
      <c r="F91" s="1" t="s">
        <v>3</v>
      </c>
      <c r="G91" s="25"/>
      <c r="H91" s="1" t="str">
        <f t="shared" si="40"/>
        <v/>
      </c>
      <c r="O91" s="10"/>
      <c r="P91" s="7"/>
      <c r="Q91" s="9"/>
      <c r="R91" s="12"/>
      <c r="S91" s="9"/>
      <c r="U91" s="11"/>
      <c r="W91" s="11"/>
      <c r="X91" s="11"/>
      <c r="Y91" s="11"/>
      <c r="AA91" s="11"/>
      <c r="AC91" s="11"/>
      <c r="AD91" s="11"/>
      <c r="AE91" s="11"/>
      <c r="AG91" s="11"/>
      <c r="AI91" s="11"/>
      <c r="AJ91" s="11"/>
      <c r="AK91" s="11"/>
      <c r="AM91" s="11"/>
      <c r="AO91" s="11"/>
      <c r="AP91" s="11"/>
      <c r="AQ91" s="11"/>
      <c r="AS91" s="11"/>
      <c r="AU91" s="11"/>
      <c r="AV91" s="11"/>
      <c r="AW91" s="11"/>
      <c r="AY91" s="3" t="str">
        <f t="shared" si="41"/>
        <v/>
      </c>
      <c r="AZ91" s="3" t="str">
        <f t="shared" si="42"/>
        <v/>
      </c>
      <c r="BA91" s="30" t="str">
        <f>IF(団体情報!E$26="〇",IF($H91&lt;&gt;"","",IF(G91&lt;&gt;"",DATE(団体情報!$B$3,LEFT(B91,1),LEFT(C91,LEN(C91)-1)),"")),"")</f>
        <v/>
      </c>
      <c r="BB91" s="3" t="str">
        <f t="shared" si="43"/>
        <v/>
      </c>
      <c r="BC91" s="3" t="str">
        <f t="shared" si="44"/>
        <v/>
      </c>
    </row>
    <row r="92" spans="2:55" x14ac:dyDescent="0.15">
      <c r="B92" s="27" t="str">
        <f t="shared" si="45"/>
        <v/>
      </c>
      <c r="C92" s="17"/>
      <c r="D92" s="18" t="str">
        <f t="shared" si="39"/>
        <v>(　)</v>
      </c>
      <c r="E92" s="12"/>
      <c r="F92" s="1" t="s">
        <v>3</v>
      </c>
      <c r="G92" s="25"/>
      <c r="H92" s="1" t="str">
        <f t="shared" si="40"/>
        <v/>
      </c>
      <c r="O92" s="10"/>
      <c r="P92" s="7"/>
      <c r="Q92" s="9"/>
      <c r="R92" s="12"/>
      <c r="S92" s="9"/>
      <c r="U92" s="11"/>
      <c r="W92" s="11"/>
      <c r="X92" s="11"/>
      <c r="Y92" s="11"/>
      <c r="AA92" s="11"/>
      <c r="AC92" s="11"/>
      <c r="AD92" s="11"/>
      <c r="AE92" s="11"/>
      <c r="AG92" s="11"/>
      <c r="AI92" s="11"/>
      <c r="AJ92" s="11"/>
      <c r="AK92" s="11"/>
      <c r="AM92" s="11"/>
      <c r="AO92" s="11"/>
      <c r="AP92" s="11"/>
      <c r="AQ92" s="11"/>
      <c r="AS92" s="11"/>
      <c r="AU92" s="11"/>
      <c r="AV92" s="11"/>
      <c r="AW92" s="11"/>
      <c r="AY92" s="3" t="str">
        <f t="shared" si="41"/>
        <v/>
      </c>
      <c r="AZ92" s="3" t="str">
        <f t="shared" si="42"/>
        <v/>
      </c>
      <c r="BA92" s="30" t="str">
        <f>IF(団体情報!E$26="〇",IF($H92&lt;&gt;"","",IF(G92&lt;&gt;"",DATE(団体情報!$B$3,LEFT(B92,1),LEFT(C92,LEN(C92)-1)),"")),"")</f>
        <v/>
      </c>
      <c r="BB92" s="3" t="str">
        <f t="shared" si="43"/>
        <v/>
      </c>
      <c r="BC92" s="3" t="str">
        <f t="shared" si="44"/>
        <v/>
      </c>
    </row>
    <row r="93" spans="2:55" x14ac:dyDescent="0.15">
      <c r="B93" s="27" t="str">
        <f t="shared" si="45"/>
        <v/>
      </c>
      <c r="C93" s="17"/>
      <c r="D93" s="18" t="str">
        <f t="shared" si="39"/>
        <v>(　)</v>
      </c>
      <c r="E93" s="12"/>
      <c r="F93" s="1" t="s">
        <v>3</v>
      </c>
      <c r="G93" s="25"/>
      <c r="H93" s="1" t="str">
        <f t="shared" si="40"/>
        <v/>
      </c>
      <c r="O93" s="10"/>
      <c r="P93" s="7"/>
      <c r="Q93" s="9"/>
      <c r="R93" s="12"/>
      <c r="S93" s="9"/>
      <c r="U93" s="11"/>
      <c r="W93" s="11"/>
      <c r="X93" s="11"/>
      <c r="Y93" s="11"/>
      <c r="AA93" s="11"/>
      <c r="AC93" s="11"/>
      <c r="AD93" s="11"/>
      <c r="AE93" s="11"/>
      <c r="AG93" s="11"/>
      <c r="AI93" s="11"/>
      <c r="AJ93" s="11"/>
      <c r="AK93" s="11"/>
      <c r="AM93" s="11"/>
      <c r="AO93" s="11"/>
      <c r="AP93" s="11"/>
      <c r="AQ93" s="11"/>
      <c r="AS93" s="11"/>
      <c r="AU93" s="11"/>
      <c r="AV93" s="11"/>
      <c r="AW93" s="11"/>
      <c r="AY93" s="3" t="str">
        <f t="shared" si="41"/>
        <v/>
      </c>
      <c r="AZ93" s="3" t="str">
        <f t="shared" si="42"/>
        <v/>
      </c>
      <c r="BA93" s="30" t="str">
        <f>IF(団体情報!E$26="〇",IF($H93&lt;&gt;"","",IF(G93&lt;&gt;"",DATE(団体情報!$B$3,LEFT(B93,1),LEFT(C93,LEN(C93)-1)),"")),"")</f>
        <v/>
      </c>
      <c r="BB93" s="3" t="str">
        <f t="shared" si="43"/>
        <v/>
      </c>
      <c r="BC93" s="3" t="str">
        <f t="shared" si="44"/>
        <v/>
      </c>
    </row>
    <row r="94" spans="2:55" x14ac:dyDescent="0.15">
      <c r="B94" s="27" t="str">
        <f t="shared" si="45"/>
        <v/>
      </c>
      <c r="C94" s="17"/>
      <c r="D94" s="18" t="str">
        <f t="shared" si="39"/>
        <v>(　)</v>
      </c>
      <c r="E94" s="12"/>
      <c r="F94" s="1" t="s">
        <v>3</v>
      </c>
      <c r="G94" s="25"/>
      <c r="H94" s="1" t="str">
        <f t="shared" si="40"/>
        <v/>
      </c>
      <c r="O94" s="10"/>
      <c r="P94" s="7"/>
      <c r="Q94" s="9"/>
      <c r="R94" s="12"/>
      <c r="S94" s="9"/>
      <c r="U94" s="11"/>
      <c r="W94" s="11"/>
      <c r="X94" s="11"/>
      <c r="Y94" s="11"/>
      <c r="AA94" s="11"/>
      <c r="AC94" s="11"/>
      <c r="AD94" s="11"/>
      <c r="AE94" s="11"/>
      <c r="AG94" s="11"/>
      <c r="AI94" s="11"/>
      <c r="AJ94" s="11"/>
      <c r="AK94" s="11"/>
      <c r="AM94" s="11"/>
      <c r="AO94" s="11"/>
      <c r="AP94" s="11"/>
      <c r="AQ94" s="11"/>
      <c r="AS94" s="11"/>
      <c r="AU94" s="11"/>
      <c r="AV94" s="11"/>
      <c r="AW94" s="11"/>
      <c r="AY94" s="3" t="str">
        <f t="shared" si="41"/>
        <v/>
      </c>
      <c r="AZ94" s="3" t="str">
        <f t="shared" si="42"/>
        <v/>
      </c>
      <c r="BA94" s="30" t="str">
        <f>IF(団体情報!E$26="〇",IF($H94&lt;&gt;"","",IF(G94&lt;&gt;"",DATE(団体情報!$B$3,LEFT(B94,1),LEFT(C94,LEN(C94)-1)),"")),"")</f>
        <v/>
      </c>
      <c r="BB94" s="3" t="str">
        <f t="shared" si="43"/>
        <v/>
      </c>
      <c r="BC94" s="3" t="str">
        <f t="shared" si="44"/>
        <v/>
      </c>
    </row>
    <row r="95" spans="2:55" x14ac:dyDescent="0.15">
      <c r="B95" s="27" t="str">
        <f t="shared" si="45"/>
        <v/>
      </c>
      <c r="C95" s="17"/>
      <c r="D95" s="18" t="str">
        <f t="shared" si="39"/>
        <v>(　)</v>
      </c>
      <c r="E95" s="12"/>
      <c r="F95" s="1" t="s">
        <v>3</v>
      </c>
      <c r="G95" s="25"/>
      <c r="H95" s="1" t="str">
        <f t="shared" si="40"/>
        <v/>
      </c>
      <c r="O95" s="10"/>
      <c r="P95" s="7"/>
      <c r="Q95" s="9"/>
      <c r="R95" s="12"/>
      <c r="S95" s="9"/>
      <c r="U95" s="11"/>
      <c r="W95" s="11"/>
      <c r="X95" s="11"/>
      <c r="Y95" s="11"/>
      <c r="AA95" s="11"/>
      <c r="AC95" s="11"/>
      <c r="AD95" s="11"/>
      <c r="AE95" s="11"/>
      <c r="AG95" s="11"/>
      <c r="AI95" s="11"/>
      <c r="AJ95" s="11"/>
      <c r="AK95" s="11"/>
      <c r="AM95" s="11"/>
      <c r="AO95" s="11"/>
      <c r="AP95" s="11"/>
      <c r="AQ95" s="11"/>
      <c r="AS95" s="11"/>
      <c r="AU95" s="11"/>
      <c r="AV95" s="11"/>
      <c r="AW95" s="11"/>
      <c r="AY95" s="3" t="str">
        <f t="shared" si="41"/>
        <v/>
      </c>
      <c r="AZ95" s="3" t="str">
        <f t="shared" si="42"/>
        <v/>
      </c>
      <c r="BA95" s="30" t="str">
        <f>IF(団体情報!E$26="〇",IF($H95&lt;&gt;"","",IF(G95&lt;&gt;"",DATE(団体情報!$B$3,LEFT(B95,1),LEFT(C95,LEN(C95)-1)),"")),"")</f>
        <v/>
      </c>
      <c r="BB95" s="3" t="str">
        <f t="shared" si="43"/>
        <v/>
      </c>
      <c r="BC95" s="3" t="str">
        <f t="shared" si="44"/>
        <v/>
      </c>
    </row>
    <row r="96" spans="2:55" x14ac:dyDescent="0.15">
      <c r="B96" s="27" t="str">
        <f t="shared" si="45"/>
        <v/>
      </c>
      <c r="C96" s="17"/>
      <c r="D96" s="18" t="str">
        <f t="shared" si="39"/>
        <v>(　)</v>
      </c>
      <c r="E96" s="12"/>
      <c r="F96" s="1" t="s">
        <v>3</v>
      </c>
      <c r="G96" s="25"/>
      <c r="H96" s="1" t="str">
        <f t="shared" si="40"/>
        <v/>
      </c>
      <c r="O96" s="10"/>
      <c r="P96" s="7"/>
      <c r="Q96" s="11"/>
      <c r="R96" s="11"/>
      <c r="S96" s="11"/>
      <c r="U96" s="11"/>
      <c r="W96" s="11"/>
      <c r="X96" s="11"/>
      <c r="Y96" s="11"/>
      <c r="AA96" s="11"/>
      <c r="AC96" s="11"/>
      <c r="AD96" s="11"/>
      <c r="AE96" s="11"/>
      <c r="AG96" s="11"/>
      <c r="AI96" s="11"/>
      <c r="AJ96" s="11"/>
      <c r="AK96" s="11"/>
      <c r="AM96" s="11"/>
      <c r="AO96" s="11"/>
      <c r="AP96" s="11"/>
      <c r="AQ96" s="11"/>
      <c r="AS96" s="11"/>
      <c r="AU96" s="11"/>
      <c r="AV96" s="11"/>
      <c r="AW96" s="11"/>
      <c r="AY96" s="3" t="str">
        <f t="shared" si="41"/>
        <v/>
      </c>
      <c r="AZ96" s="3" t="str">
        <f t="shared" si="42"/>
        <v/>
      </c>
      <c r="BA96" s="30" t="str">
        <f>IF(団体情報!E$26="〇",IF($H96&lt;&gt;"","",IF(G96&lt;&gt;"",DATE(団体情報!$B$3,LEFT(B96,1),LEFT(C96,LEN(C96)-1)),"")),"")</f>
        <v/>
      </c>
      <c r="BB96" s="3" t="str">
        <f t="shared" si="43"/>
        <v/>
      </c>
      <c r="BC96" s="3" t="str">
        <f t="shared" si="44"/>
        <v/>
      </c>
    </row>
    <row r="97" spans="2:55" x14ac:dyDescent="0.15">
      <c r="B97" s="27" t="str">
        <f t="shared" si="45"/>
        <v/>
      </c>
      <c r="C97" s="17"/>
      <c r="D97" s="18" t="str">
        <f t="shared" si="39"/>
        <v>(　)</v>
      </c>
      <c r="E97" s="12"/>
      <c r="F97" s="1" t="s">
        <v>3</v>
      </c>
      <c r="G97" s="25"/>
      <c r="H97" s="1" t="str">
        <f t="shared" si="40"/>
        <v/>
      </c>
      <c r="O97" s="10"/>
      <c r="P97" s="7"/>
      <c r="Q97" s="11"/>
      <c r="R97" s="11"/>
      <c r="S97" s="11"/>
      <c r="U97" s="11"/>
      <c r="W97" s="11"/>
      <c r="X97" s="11"/>
      <c r="Y97" s="11"/>
      <c r="AA97" s="11"/>
      <c r="AC97" s="11"/>
      <c r="AD97" s="11"/>
      <c r="AE97" s="11"/>
      <c r="AG97" s="11"/>
      <c r="AI97" s="11"/>
      <c r="AJ97" s="11"/>
      <c r="AK97" s="11"/>
      <c r="AM97" s="11"/>
      <c r="AO97" s="11"/>
      <c r="AP97" s="11"/>
      <c r="AQ97" s="11"/>
      <c r="AS97" s="11"/>
      <c r="AU97" s="11"/>
      <c r="AV97" s="11"/>
      <c r="AW97" s="11"/>
      <c r="AY97" s="3" t="str">
        <f t="shared" si="41"/>
        <v/>
      </c>
      <c r="AZ97" s="3" t="str">
        <f t="shared" si="42"/>
        <v/>
      </c>
      <c r="BA97" s="30" t="str">
        <f>IF(団体情報!E$26="〇",IF($H97&lt;&gt;"","",IF(G97&lt;&gt;"",DATE(団体情報!$B$3,LEFT(B97,1),LEFT(C97,LEN(C97)-1)),"")),"")</f>
        <v/>
      </c>
      <c r="BB97" s="3" t="str">
        <f t="shared" si="43"/>
        <v/>
      </c>
      <c r="BC97" s="3" t="str">
        <f t="shared" si="44"/>
        <v/>
      </c>
    </row>
    <row r="98" spans="2:55" x14ac:dyDescent="0.15">
      <c r="B98" s="27" t="str">
        <f t="shared" si="45"/>
        <v/>
      </c>
      <c r="C98" s="17"/>
      <c r="D98" s="18" t="str">
        <f t="shared" si="39"/>
        <v>(　)</v>
      </c>
      <c r="E98" s="12"/>
      <c r="F98" s="1" t="s">
        <v>3</v>
      </c>
      <c r="G98" s="25"/>
      <c r="H98" s="1" t="str">
        <f t="shared" si="40"/>
        <v/>
      </c>
      <c r="O98" s="10"/>
      <c r="P98" s="7"/>
      <c r="Q98" s="11"/>
      <c r="R98" s="11"/>
      <c r="S98" s="11"/>
      <c r="U98" s="11"/>
      <c r="W98" s="11"/>
      <c r="X98" s="11"/>
      <c r="Y98" s="11"/>
      <c r="AA98" s="11"/>
      <c r="AC98" s="11"/>
      <c r="AD98" s="11"/>
      <c r="AE98" s="11"/>
      <c r="AG98" s="11"/>
      <c r="AI98" s="11"/>
      <c r="AJ98" s="11"/>
      <c r="AK98" s="11"/>
      <c r="AM98" s="11"/>
      <c r="AO98" s="11"/>
      <c r="AP98" s="11"/>
      <c r="AQ98" s="11"/>
      <c r="AS98" s="11"/>
      <c r="AU98" s="11"/>
      <c r="AV98" s="11"/>
      <c r="AW98" s="11"/>
      <c r="AY98" s="3" t="str">
        <f t="shared" si="41"/>
        <v/>
      </c>
      <c r="AZ98" s="3" t="str">
        <f t="shared" si="42"/>
        <v/>
      </c>
      <c r="BA98" s="30" t="str">
        <f>IF(団体情報!E$26="〇",IF($H98&lt;&gt;"","",IF(G98&lt;&gt;"",DATE(団体情報!$B$3,LEFT(B98,1),LEFT(C98,LEN(C98)-1)),"")),"")</f>
        <v/>
      </c>
      <c r="BB98" s="3" t="str">
        <f t="shared" si="43"/>
        <v/>
      </c>
      <c r="BC98" s="3" t="str">
        <f t="shared" si="44"/>
        <v/>
      </c>
    </row>
    <row r="99" spans="2:55" x14ac:dyDescent="0.15">
      <c r="B99" s="27" t="str">
        <f t="shared" si="45"/>
        <v/>
      </c>
      <c r="C99" s="17"/>
      <c r="D99" s="18" t="str">
        <f t="shared" si="39"/>
        <v>(　)</v>
      </c>
      <c r="E99" s="12"/>
      <c r="F99" s="1" t="s">
        <v>3</v>
      </c>
      <c r="G99" s="25"/>
      <c r="H99" s="1" t="str">
        <f t="shared" si="40"/>
        <v/>
      </c>
      <c r="O99" s="10"/>
      <c r="P99" s="7"/>
      <c r="Q99" s="11"/>
      <c r="R99" s="11"/>
      <c r="S99" s="11"/>
      <c r="U99" s="11"/>
      <c r="W99" s="11"/>
      <c r="X99" s="11"/>
      <c r="Y99" s="11"/>
      <c r="AA99" s="11"/>
      <c r="AC99" s="11"/>
      <c r="AD99" s="11"/>
      <c r="AE99" s="11"/>
      <c r="AG99" s="11"/>
      <c r="AI99" s="11"/>
      <c r="AJ99" s="11"/>
      <c r="AK99" s="11"/>
      <c r="AM99" s="11"/>
      <c r="AO99" s="11"/>
      <c r="AP99" s="11"/>
      <c r="AQ99" s="11"/>
      <c r="AS99" s="11"/>
      <c r="AU99" s="11"/>
      <c r="AV99" s="11"/>
      <c r="AW99" s="11"/>
      <c r="AY99" s="3" t="str">
        <f t="shared" si="41"/>
        <v/>
      </c>
      <c r="AZ99" s="3" t="str">
        <f t="shared" si="42"/>
        <v/>
      </c>
      <c r="BA99" s="30" t="str">
        <f>IF(団体情報!E$26="〇",IF($H99&lt;&gt;"","",IF(G99&lt;&gt;"",DATE(団体情報!$B$3,LEFT(B99,1),LEFT(C99,LEN(C99)-1)),"")),"")</f>
        <v/>
      </c>
      <c r="BB99" s="3" t="str">
        <f t="shared" si="43"/>
        <v/>
      </c>
      <c r="BC99" s="3" t="str">
        <f t="shared" si="44"/>
        <v/>
      </c>
    </row>
    <row r="100" spans="2:55" x14ac:dyDescent="0.15">
      <c r="B100" s="27" t="str">
        <f t="shared" si="45"/>
        <v/>
      </c>
      <c r="C100" s="17"/>
      <c r="D100" s="18" t="str">
        <f t="shared" si="39"/>
        <v>(　)</v>
      </c>
      <c r="E100" s="12"/>
      <c r="F100" s="1" t="s">
        <v>3</v>
      </c>
      <c r="G100" s="25"/>
      <c r="H100" s="1" t="str">
        <f t="shared" si="40"/>
        <v/>
      </c>
      <c r="O100" s="10"/>
      <c r="P100" s="7"/>
      <c r="Q100" s="11"/>
      <c r="R100" s="11"/>
      <c r="S100" s="11"/>
      <c r="U100" s="11"/>
      <c r="W100" s="11"/>
      <c r="X100" s="11"/>
      <c r="Y100" s="11"/>
      <c r="AA100" s="11"/>
      <c r="AC100" s="11"/>
      <c r="AD100" s="11"/>
      <c r="AE100" s="11"/>
      <c r="AG100" s="11"/>
      <c r="AI100" s="11"/>
      <c r="AJ100" s="11"/>
      <c r="AK100" s="11"/>
      <c r="AM100" s="11"/>
      <c r="AO100" s="11"/>
      <c r="AP100" s="11"/>
      <c r="AQ100" s="11"/>
      <c r="AS100" s="11"/>
      <c r="AU100" s="11"/>
      <c r="AV100" s="11"/>
      <c r="AW100" s="11"/>
      <c r="AY100" s="3" t="str">
        <f t="shared" si="41"/>
        <v/>
      </c>
      <c r="AZ100" s="3" t="str">
        <f t="shared" si="42"/>
        <v/>
      </c>
      <c r="BA100" s="30" t="str">
        <f>IF(団体情報!E$26="〇",IF($H100&lt;&gt;"","",IF(G100&lt;&gt;"",DATE(団体情報!$B$3,LEFT(B100,1),LEFT(C100,LEN(C100)-1)),"")),"")</f>
        <v/>
      </c>
      <c r="BB100" s="3" t="str">
        <f t="shared" si="43"/>
        <v/>
      </c>
      <c r="BC100" s="3" t="str">
        <f t="shared" si="44"/>
        <v/>
      </c>
    </row>
    <row r="101" spans="2:55" ht="14.25" thickBot="1" x14ac:dyDescent="0.2">
      <c r="B101" s="28" t="str">
        <f t="shared" si="45"/>
        <v/>
      </c>
      <c r="C101" s="19"/>
      <c r="D101" s="20" t="str">
        <f t="shared" si="39"/>
        <v>(　)</v>
      </c>
      <c r="E101" s="23"/>
      <c r="F101" s="21" t="s">
        <v>3</v>
      </c>
      <c r="G101" s="26"/>
      <c r="H101" s="1" t="str">
        <f t="shared" si="40"/>
        <v/>
      </c>
      <c r="O101" s="10"/>
      <c r="P101" s="7"/>
      <c r="Q101" s="11"/>
      <c r="R101" s="11"/>
      <c r="S101" s="11"/>
      <c r="U101" s="11"/>
      <c r="W101" s="11"/>
      <c r="X101" s="11"/>
      <c r="Y101" s="11"/>
      <c r="AA101" s="11"/>
      <c r="AC101" s="11"/>
      <c r="AD101" s="11"/>
      <c r="AE101" s="11"/>
      <c r="AG101" s="11"/>
      <c r="AI101" s="11"/>
      <c r="AJ101" s="11"/>
      <c r="AK101" s="11"/>
      <c r="AM101" s="11"/>
      <c r="AO101" s="11"/>
      <c r="AP101" s="11"/>
      <c r="AQ101" s="11"/>
      <c r="AS101" s="11"/>
      <c r="AU101" s="11"/>
      <c r="AV101" s="11"/>
      <c r="AW101" s="11"/>
      <c r="AY101" s="3" t="str">
        <f t="shared" si="41"/>
        <v/>
      </c>
      <c r="AZ101" s="3" t="str">
        <f t="shared" si="42"/>
        <v/>
      </c>
      <c r="BA101" s="30" t="str">
        <f>IF(団体情報!E$26="〇",IF($H101&lt;&gt;"","",IF(G101&lt;&gt;"",DATE(団体情報!$B$3,LEFT(B101,1),LEFT(C101,LEN(C101)-1)),"")),"")</f>
        <v/>
      </c>
      <c r="BB101" s="3" t="str">
        <f t="shared" si="43"/>
        <v/>
      </c>
      <c r="BC101" s="3" t="str">
        <f t="shared" si="44"/>
        <v/>
      </c>
    </row>
  </sheetData>
  <sheetProtection selectLockedCells="1"/>
  <mergeCells count="2">
    <mergeCell ref="C2:H2"/>
    <mergeCell ref="C4:H4"/>
  </mergeCells>
  <phoneticPr fontId="1"/>
  <conditionalFormatting sqref="C7:C21">
    <cfRule type="containsBlanks" dxfId="51" priority="27">
      <formula>LEN(TRIM(C7))=0</formula>
    </cfRule>
  </conditionalFormatting>
  <conditionalFormatting sqref="C23:C37">
    <cfRule type="containsBlanks" dxfId="50" priority="26">
      <formula>LEN(TRIM(C23))=0</formula>
    </cfRule>
  </conditionalFormatting>
  <conditionalFormatting sqref="C39:C53">
    <cfRule type="containsBlanks" dxfId="49" priority="25">
      <formula>LEN(TRIM(C39))=0</formula>
    </cfRule>
  </conditionalFormatting>
  <conditionalFormatting sqref="C55:C69">
    <cfRule type="containsBlanks" dxfId="48" priority="2">
      <formula>LEN(TRIM(C55))=0</formula>
    </cfRule>
  </conditionalFormatting>
  <conditionalFormatting sqref="C71:C85">
    <cfRule type="containsBlanks" dxfId="47" priority="1">
      <formula>LEN(TRIM(C71))=0</formula>
    </cfRule>
  </conditionalFormatting>
  <conditionalFormatting sqref="C87:C101">
    <cfRule type="containsBlanks" dxfId="46" priority="6">
      <formula>LEN(TRIM(C87))=0</formula>
    </cfRule>
  </conditionalFormatting>
  <conditionalFormatting sqref="C4:H4 C2:H2">
    <cfRule type="containsBlanks" dxfId="45" priority="28">
      <formula>LEN(TRIM(C2))=0</formula>
    </cfRule>
  </conditionalFormatting>
  <conditionalFormatting sqref="E7:E21">
    <cfRule type="containsBlanks" dxfId="43" priority="24">
      <formula>LEN(TRIM(E7))=0</formula>
    </cfRule>
  </conditionalFormatting>
  <conditionalFormatting sqref="E23:E37">
    <cfRule type="containsBlanks" dxfId="42" priority="23">
      <formula>LEN(TRIM(E23))=0</formula>
    </cfRule>
  </conditionalFormatting>
  <conditionalFormatting sqref="E39:E53">
    <cfRule type="containsBlanks" dxfId="41" priority="22">
      <formula>LEN(TRIM(E39))=0</formula>
    </cfRule>
  </conditionalFormatting>
  <conditionalFormatting sqref="E55:E69">
    <cfRule type="containsBlanks" dxfId="40" priority="13">
      <formula>LEN(TRIM(E55))=0</formula>
    </cfRule>
  </conditionalFormatting>
  <conditionalFormatting sqref="E71:E85">
    <cfRule type="containsBlanks" dxfId="39" priority="9">
      <formula>LEN(TRIM(E71))=0</formula>
    </cfRule>
  </conditionalFormatting>
  <conditionalFormatting sqref="E87:E101">
    <cfRule type="containsBlanks" dxfId="38" priority="5">
      <formula>LEN(TRIM(E87))=0</formula>
    </cfRule>
  </conditionalFormatting>
  <conditionalFormatting sqref="G7:G21">
    <cfRule type="notContainsBlanks" dxfId="37" priority="20" stopIfTrue="1">
      <formula>LEN(TRIM(G7))&gt;0</formula>
    </cfRule>
    <cfRule type="expression" dxfId="36" priority="21">
      <formula>$E7&lt;&gt;""</formula>
    </cfRule>
  </conditionalFormatting>
  <conditionalFormatting sqref="G23:G37">
    <cfRule type="notContainsBlanks" dxfId="35" priority="18" stopIfTrue="1">
      <formula>LEN(TRIM(G23))&gt;0</formula>
    </cfRule>
    <cfRule type="expression" dxfId="34" priority="19">
      <formula>$E23&lt;&gt;""</formula>
    </cfRule>
  </conditionalFormatting>
  <conditionalFormatting sqref="G39:G53">
    <cfRule type="notContainsBlanks" dxfId="33" priority="16" stopIfTrue="1">
      <formula>LEN(TRIM(G39))&gt;0</formula>
    </cfRule>
    <cfRule type="expression" dxfId="32" priority="17">
      <formula>$E39&lt;&gt;""</formula>
    </cfRule>
  </conditionalFormatting>
  <conditionalFormatting sqref="G55:G69">
    <cfRule type="notContainsBlanks" dxfId="31" priority="11" stopIfTrue="1">
      <formula>LEN(TRIM(G55))&gt;0</formula>
    </cfRule>
    <cfRule type="expression" dxfId="30" priority="12">
      <formula>$E55&lt;&gt;""</formula>
    </cfRule>
  </conditionalFormatting>
  <conditionalFormatting sqref="G71:G85">
    <cfRule type="notContainsBlanks" dxfId="29" priority="7" stopIfTrue="1">
      <formula>LEN(TRIM(G71))&gt;0</formula>
    </cfRule>
    <cfRule type="expression" dxfId="28" priority="8">
      <formula>$E71&lt;&gt;""</formula>
    </cfRule>
  </conditionalFormatting>
  <conditionalFormatting sqref="G87:G101">
    <cfRule type="notContainsBlanks" dxfId="27" priority="3" stopIfTrue="1">
      <formula>LEN(TRIM(G87))&gt;0</formula>
    </cfRule>
    <cfRule type="expression" dxfId="26" priority="4">
      <formula>$E87&lt;&gt;""</formula>
    </cfRule>
  </conditionalFormatting>
  <dataValidations count="4">
    <dataValidation type="list" allowBlank="1" showInputMessage="1" showErrorMessage="1" sqref="E7:E21 E23:E37 E39:E53 E55:E69 E71:E85 E87:E101" xr:uid="{3AAD7859-FB7B-44D5-A4AB-8DE33604608C}">
      <formula1>$L$7:$L$33</formula1>
    </dataValidation>
    <dataValidation type="list" allowBlank="1" showInputMessage="1" showErrorMessage="1" sqref="C23:C37 C55:C69 C71:C85" xr:uid="{B75E505D-D701-42E5-8108-5E57F4C41687}">
      <formula1>$K$7:$K$37</formula1>
    </dataValidation>
    <dataValidation type="list" allowBlank="1" showInputMessage="1" showErrorMessage="1" sqref="C7:C21 C39:C53 C87:C101" xr:uid="{2631FA86-D39D-4DB9-8C1A-62328A862ABE}">
      <formula1>$K$7:$K$36</formula1>
    </dataValidation>
    <dataValidation type="list" allowBlank="1" showInputMessage="1" showErrorMessage="1" sqref="G7:G21 G23:G37 G39:G53 G55:G69 G71:G85 G87:G101" xr:uid="{577F8293-61F1-476D-AC3D-0BCD7382B73D}">
      <formula1>$M$7:$M$33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056AE3E8-4E9F-47ED-B9D8-2795E54F2A82}">
            <xm:f>団体情報!E26&lt;&gt;"〇"</xm:f>
            <x14:dxf>
              <fill>
                <patternFill>
                  <bgColor theme="0" tint="-0.499984740745262"/>
                </patternFill>
              </fill>
            </x14:dxf>
          </x14:cfRule>
          <xm:sqref>C4:H4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17470-9757-4C33-A6AB-5D3A171BA473}">
  <dimension ref="B2:BC148"/>
  <sheetViews>
    <sheetView topLeftCell="A16" zoomScaleNormal="100" workbookViewId="0">
      <selection activeCell="E55" sqref="E55"/>
    </sheetView>
  </sheetViews>
  <sheetFormatPr defaultRowHeight="13.5" x14ac:dyDescent="0.15"/>
  <cols>
    <col min="4" max="4" width="6.875" customWidth="1"/>
    <col min="10" max="14" width="9" hidden="1" customWidth="1"/>
    <col min="15" max="15" width="10.5" hidden="1" customWidth="1"/>
    <col min="16" max="16" width="3.375" hidden="1" customWidth="1"/>
    <col min="17" max="17" width="9" hidden="1" customWidth="1"/>
    <col min="18" max="18" width="3.375" hidden="1" customWidth="1"/>
    <col min="19" max="20" width="9" hidden="1" customWidth="1"/>
    <col min="21" max="21" width="10.5" hidden="1" customWidth="1"/>
    <col min="22" max="22" width="3.375" hidden="1" customWidth="1"/>
    <col min="23" max="23" width="9" hidden="1" customWidth="1"/>
    <col min="24" max="24" width="3.375" hidden="1" customWidth="1"/>
    <col min="25" max="26" width="9" hidden="1" customWidth="1"/>
    <col min="27" max="27" width="10.5" hidden="1" customWidth="1"/>
    <col min="28" max="28" width="3.375" hidden="1" customWidth="1"/>
    <col min="29" max="29" width="9" hidden="1" customWidth="1"/>
    <col min="30" max="30" width="3.375" hidden="1" customWidth="1"/>
    <col min="31" max="32" width="9" hidden="1" customWidth="1"/>
    <col min="33" max="33" width="10.5" hidden="1" customWidth="1"/>
    <col min="34" max="34" width="3.375" hidden="1" customWidth="1"/>
    <col min="35" max="35" width="9" hidden="1" customWidth="1"/>
    <col min="36" max="36" width="3.375" hidden="1" customWidth="1"/>
    <col min="37" max="38" width="9" hidden="1" customWidth="1"/>
    <col min="39" max="39" width="10.5" hidden="1" customWidth="1"/>
    <col min="40" max="40" width="3.375" hidden="1" customWidth="1"/>
    <col min="41" max="41" width="9" hidden="1" customWidth="1"/>
    <col min="42" max="42" width="3.375" hidden="1" customWidth="1"/>
    <col min="43" max="44" width="9" hidden="1" customWidth="1"/>
    <col min="45" max="45" width="10.5" hidden="1" customWidth="1"/>
    <col min="46" max="46" width="3.375" hidden="1" customWidth="1"/>
    <col min="47" max="47" width="9" hidden="1" customWidth="1"/>
    <col min="48" max="48" width="3.375" hidden="1" customWidth="1"/>
    <col min="49" max="50" width="9" hidden="1" customWidth="1"/>
    <col min="51" max="52" width="9" customWidth="1"/>
    <col min="53" max="53" width="10.5" customWidth="1"/>
    <col min="54" max="55" width="9" customWidth="1"/>
  </cols>
  <sheetData>
    <row r="2" spans="2:55" ht="18.75" x14ac:dyDescent="0.15">
      <c r="B2" s="2" t="s">
        <v>6</v>
      </c>
      <c r="C2" s="84" t="str">
        <f>IF(団体情報!E7&lt;&gt;"",団体情報!E7,"")</f>
        <v/>
      </c>
      <c r="D2" s="84"/>
      <c r="E2" s="84"/>
      <c r="F2" s="84"/>
      <c r="G2" s="84"/>
      <c r="H2" s="84"/>
    </row>
    <row r="4" spans="2:55" ht="18.75" x14ac:dyDescent="0.15">
      <c r="B4" s="2" t="s">
        <v>7</v>
      </c>
      <c r="C4" s="84" t="s">
        <v>19</v>
      </c>
      <c r="D4" s="84"/>
      <c r="E4" s="84"/>
      <c r="F4" s="84"/>
      <c r="G4" s="84"/>
      <c r="H4" s="84"/>
    </row>
    <row r="6" spans="2:55" ht="14.25" thickBot="1" x14ac:dyDescent="0.2">
      <c r="C6" s="1" t="s">
        <v>23</v>
      </c>
      <c r="E6" s="1" t="s">
        <v>1</v>
      </c>
      <c r="F6" s="1"/>
      <c r="G6" s="1" t="s">
        <v>2</v>
      </c>
    </row>
    <row r="7" spans="2:55" x14ac:dyDescent="0.15">
      <c r="B7" s="13" t="s">
        <v>0</v>
      </c>
      <c r="C7" s="14"/>
      <c r="D7" s="15" t="str">
        <f t="shared" ref="D7:D21" si="0">IF(C7&lt;&gt;"",DATE(2026,LEFT(B$7,1),LEFT(C7,LEN(C7)-1)),"(　)")</f>
        <v>(　)</v>
      </c>
      <c r="E7" s="22"/>
      <c r="F7" s="16" t="s">
        <v>3</v>
      </c>
      <c r="G7" s="24"/>
      <c r="H7" s="1" t="str">
        <f t="shared" ref="H7:H21" si="1">IF(COUNTIFS(O$7:O$53,D7,Q$7:Q$53,"&lt;"&amp;G7,S$7:S$53,"&gt;"&amp;E7)&gt;0,"利用不可","")</f>
        <v/>
      </c>
      <c r="K7" s="1" t="s">
        <v>24</v>
      </c>
      <c r="L7" s="3"/>
      <c r="M7" s="3"/>
      <c r="O7" s="10">
        <v>46119</v>
      </c>
      <c r="P7" s="7">
        <f>O7</f>
        <v>46119</v>
      </c>
      <c r="Q7" s="9">
        <v>0.375</v>
      </c>
      <c r="R7" s="12" t="s">
        <v>3</v>
      </c>
      <c r="S7" s="9">
        <v>0.89583333333333337</v>
      </c>
      <c r="U7" s="10">
        <v>46154</v>
      </c>
      <c r="V7" s="7">
        <f>U7</f>
        <v>46154</v>
      </c>
      <c r="W7" s="9">
        <v>0.375</v>
      </c>
      <c r="X7" s="12" t="s">
        <v>3</v>
      </c>
      <c r="Y7" s="9">
        <v>0.89583333333333337</v>
      </c>
      <c r="AA7" s="10">
        <v>46175</v>
      </c>
      <c r="AB7" s="7">
        <f t="shared" ref="AB7:AB11" si="2">AA7</f>
        <v>46175</v>
      </c>
      <c r="AC7" s="9">
        <v>0.375</v>
      </c>
      <c r="AD7" s="12" t="s">
        <v>3</v>
      </c>
      <c r="AE7" s="9">
        <v>0.89583333333333337</v>
      </c>
      <c r="AG7" s="10">
        <v>46210</v>
      </c>
      <c r="AH7" s="7">
        <f t="shared" ref="AH7:AH10" si="3">AG7</f>
        <v>46210</v>
      </c>
      <c r="AI7" s="9">
        <v>0.375</v>
      </c>
      <c r="AJ7" s="12" t="s">
        <v>3</v>
      </c>
      <c r="AK7" s="9">
        <v>0.89583333333333337</v>
      </c>
      <c r="AM7" s="10">
        <v>46238</v>
      </c>
      <c r="AN7" s="7">
        <f t="shared" ref="AN7:AN9" si="4">AM7</f>
        <v>46238</v>
      </c>
      <c r="AO7" s="9">
        <v>0.375</v>
      </c>
      <c r="AP7" s="12" t="s">
        <v>3</v>
      </c>
      <c r="AQ7" s="9">
        <v>0.89583333333333337</v>
      </c>
      <c r="AS7" s="10">
        <v>46266</v>
      </c>
      <c r="AT7" s="7">
        <f t="shared" ref="AT7:AT10" si="5">AS7</f>
        <v>46266</v>
      </c>
      <c r="AU7" s="9">
        <v>0.375</v>
      </c>
      <c r="AV7" s="12" t="s">
        <v>3</v>
      </c>
      <c r="AW7" s="9">
        <v>0.89583333333333337</v>
      </c>
      <c r="AY7" s="3" t="str">
        <f t="shared" ref="AY7:AY53" si="6">IF($BA7&lt;&gt;"",C$2,"")</f>
        <v/>
      </c>
      <c r="AZ7" s="3" t="str">
        <f t="shared" ref="AZ7:AZ53" si="7">IF($BA7&lt;&gt;"",C$4,"")</f>
        <v/>
      </c>
      <c r="BA7" s="30" t="str">
        <f>IF(団体情報!E$29="〇",IF($H7&lt;&gt;"","",IF(G7&lt;&gt;"",DATE(団体情報!$B$3,LEFT(B7,1),LEFT(C7,LEN(C7)-1)),"")),"")</f>
        <v/>
      </c>
      <c r="BB7" s="3" t="str">
        <f t="shared" ref="BB7:BB21" si="8">IF($BA7&lt;&gt;"",E7,"")</f>
        <v/>
      </c>
      <c r="BC7" s="3" t="str">
        <f t="shared" ref="BC7:BC21" si="9">IF($BA7&lt;&gt;"",G7,"")</f>
        <v/>
      </c>
    </row>
    <row r="8" spans="2:55" x14ac:dyDescent="0.15">
      <c r="B8" s="27" t="str">
        <f t="shared" ref="B8:B21" si="10">IF(G7&lt;&gt;"",B7,"")</f>
        <v/>
      </c>
      <c r="C8" s="17"/>
      <c r="D8" s="18" t="str">
        <f t="shared" si="0"/>
        <v>(　)</v>
      </c>
      <c r="E8" s="12"/>
      <c r="F8" s="1" t="s">
        <v>3</v>
      </c>
      <c r="G8" s="25"/>
      <c r="H8" s="1" t="str">
        <f t="shared" si="1"/>
        <v/>
      </c>
      <c r="K8" s="1" t="s">
        <v>25</v>
      </c>
      <c r="L8" s="3">
        <v>0.375</v>
      </c>
      <c r="M8" s="3"/>
      <c r="O8" s="10">
        <v>46126</v>
      </c>
      <c r="P8" s="7">
        <f t="shared" ref="P8:P10" si="11">O8</f>
        <v>46126</v>
      </c>
      <c r="Q8" s="9">
        <v>0.375</v>
      </c>
      <c r="R8" s="12" t="s">
        <v>3</v>
      </c>
      <c r="S8" s="9">
        <v>0.89583333333333337</v>
      </c>
      <c r="U8" s="10">
        <v>46161</v>
      </c>
      <c r="V8" s="7">
        <f t="shared" ref="V8:V9" si="12">U8</f>
        <v>46161</v>
      </c>
      <c r="W8" s="9">
        <v>0.375</v>
      </c>
      <c r="X8" s="12" t="s">
        <v>3</v>
      </c>
      <c r="Y8" s="9">
        <v>0.89583333333333337</v>
      </c>
      <c r="AA8" s="10">
        <v>46182</v>
      </c>
      <c r="AB8" s="7">
        <f t="shared" si="2"/>
        <v>46182</v>
      </c>
      <c r="AC8" s="9">
        <v>0.375</v>
      </c>
      <c r="AD8" s="12" t="s">
        <v>3</v>
      </c>
      <c r="AE8" s="9">
        <v>0.89583333333333337</v>
      </c>
      <c r="AG8" s="10">
        <v>46217</v>
      </c>
      <c r="AH8" s="7">
        <f t="shared" si="3"/>
        <v>46217</v>
      </c>
      <c r="AI8" s="9">
        <v>0.375</v>
      </c>
      <c r="AJ8" s="12" t="s">
        <v>3</v>
      </c>
      <c r="AK8" s="9">
        <v>0.89583333333333337</v>
      </c>
      <c r="AM8" s="10">
        <v>46252</v>
      </c>
      <c r="AN8" s="7">
        <f t="shared" si="4"/>
        <v>46252</v>
      </c>
      <c r="AO8" s="9">
        <v>0.375</v>
      </c>
      <c r="AP8" s="12" t="s">
        <v>3</v>
      </c>
      <c r="AQ8" s="9">
        <v>0.89583333333333337</v>
      </c>
      <c r="AS8" s="10">
        <v>46273</v>
      </c>
      <c r="AT8" s="7">
        <f t="shared" si="5"/>
        <v>46273</v>
      </c>
      <c r="AU8" s="9">
        <v>0.375</v>
      </c>
      <c r="AV8" s="12" t="s">
        <v>3</v>
      </c>
      <c r="AW8" s="9">
        <v>0.89583333333333337</v>
      </c>
      <c r="AY8" s="3" t="str">
        <f t="shared" si="6"/>
        <v/>
      </c>
      <c r="AZ8" s="3" t="str">
        <f t="shared" si="7"/>
        <v/>
      </c>
      <c r="BA8" s="30" t="str">
        <f>IF(団体情報!E$29="〇",IF($H8&lt;&gt;"","",IF(G8&lt;&gt;"",DATE(団体情報!$B$3,LEFT(B8,1),LEFT(C8,LEN(C8)-1)),"")),"")</f>
        <v/>
      </c>
      <c r="BB8" s="3" t="str">
        <f t="shared" si="8"/>
        <v/>
      </c>
      <c r="BC8" s="3" t="str">
        <f t="shared" si="9"/>
        <v/>
      </c>
    </row>
    <row r="9" spans="2:55" x14ac:dyDescent="0.15">
      <c r="B9" s="27" t="str">
        <f t="shared" si="10"/>
        <v/>
      </c>
      <c r="C9" s="17"/>
      <c r="D9" s="18" t="str">
        <f t="shared" si="0"/>
        <v>(　)</v>
      </c>
      <c r="E9" s="12"/>
      <c r="F9" s="1" t="s">
        <v>3</v>
      </c>
      <c r="G9" s="25"/>
      <c r="H9" s="1" t="str">
        <f t="shared" si="1"/>
        <v/>
      </c>
      <c r="K9" s="1" t="s">
        <v>26</v>
      </c>
      <c r="L9" s="3">
        <v>0.39583333333333331</v>
      </c>
      <c r="M9" s="3">
        <v>0.39583333333333331</v>
      </c>
      <c r="O9" s="10">
        <v>46133</v>
      </c>
      <c r="P9" s="7">
        <f t="shared" si="11"/>
        <v>46133</v>
      </c>
      <c r="Q9" s="9">
        <v>0.375</v>
      </c>
      <c r="R9" s="12" t="s">
        <v>3</v>
      </c>
      <c r="S9" s="9">
        <v>0.89583333333333337</v>
      </c>
      <c r="U9" s="10">
        <v>46168</v>
      </c>
      <c r="V9" s="7">
        <f t="shared" si="12"/>
        <v>46168</v>
      </c>
      <c r="W9" s="9">
        <v>0.375</v>
      </c>
      <c r="X9" s="12" t="s">
        <v>3</v>
      </c>
      <c r="Y9" s="9">
        <v>0.89583333333333337</v>
      </c>
      <c r="AA9" s="10">
        <v>46189</v>
      </c>
      <c r="AB9" s="7">
        <f t="shared" si="2"/>
        <v>46189</v>
      </c>
      <c r="AC9" s="9">
        <v>0.375</v>
      </c>
      <c r="AD9" s="12" t="s">
        <v>3</v>
      </c>
      <c r="AE9" s="9">
        <v>0.89583333333333337</v>
      </c>
      <c r="AG9" s="10">
        <v>46224</v>
      </c>
      <c r="AH9" s="7">
        <f t="shared" si="3"/>
        <v>46224</v>
      </c>
      <c r="AI9" s="9">
        <v>0.375</v>
      </c>
      <c r="AJ9" s="12" t="s">
        <v>3</v>
      </c>
      <c r="AK9" s="9">
        <v>0.89583333333333337</v>
      </c>
      <c r="AM9" s="10">
        <v>46259</v>
      </c>
      <c r="AN9" s="7">
        <f t="shared" si="4"/>
        <v>46259</v>
      </c>
      <c r="AO9" s="9">
        <v>0.375</v>
      </c>
      <c r="AP9" s="12" t="s">
        <v>3</v>
      </c>
      <c r="AQ9" s="9">
        <v>0.89583333333333337</v>
      </c>
      <c r="AS9" s="10">
        <v>46280</v>
      </c>
      <c r="AT9" s="7">
        <f t="shared" si="5"/>
        <v>46280</v>
      </c>
      <c r="AU9" s="9">
        <v>0.375</v>
      </c>
      <c r="AV9" s="12" t="s">
        <v>3</v>
      </c>
      <c r="AW9" s="9">
        <v>0.89583333333333337</v>
      </c>
      <c r="AY9" s="3" t="str">
        <f t="shared" si="6"/>
        <v/>
      </c>
      <c r="AZ9" s="3" t="str">
        <f t="shared" si="7"/>
        <v/>
      </c>
      <c r="BA9" s="30" t="str">
        <f>IF(団体情報!E$29="〇",IF($H9&lt;&gt;"","",IF(G9&lt;&gt;"",DATE(団体情報!$B$3,LEFT(B9,1),LEFT(C9,LEN(C9)-1)),"")),"")</f>
        <v/>
      </c>
      <c r="BB9" s="3" t="str">
        <f t="shared" si="8"/>
        <v/>
      </c>
      <c r="BC9" s="3" t="str">
        <f t="shared" si="9"/>
        <v/>
      </c>
    </row>
    <row r="10" spans="2:55" x14ac:dyDescent="0.15">
      <c r="B10" s="27" t="str">
        <f t="shared" si="10"/>
        <v/>
      </c>
      <c r="C10" s="17"/>
      <c r="D10" s="18" t="str">
        <f t="shared" si="0"/>
        <v>(　)</v>
      </c>
      <c r="E10" s="12"/>
      <c r="F10" s="1" t="s">
        <v>3</v>
      </c>
      <c r="G10" s="25"/>
      <c r="H10" s="1" t="str">
        <f t="shared" si="1"/>
        <v/>
      </c>
      <c r="K10" s="1" t="s">
        <v>27</v>
      </c>
      <c r="L10" s="3">
        <v>0.41666666666666702</v>
      </c>
      <c r="M10" s="3">
        <v>0.41666666666666702</v>
      </c>
      <c r="O10" s="10">
        <v>46140</v>
      </c>
      <c r="P10" s="7">
        <f t="shared" si="11"/>
        <v>46140</v>
      </c>
      <c r="Q10" s="9">
        <v>0.375</v>
      </c>
      <c r="R10" s="12" t="s">
        <v>3</v>
      </c>
      <c r="S10" s="9">
        <v>0.89583333333333337</v>
      </c>
      <c r="U10" s="10"/>
      <c r="V10" s="7"/>
      <c r="W10" s="9"/>
      <c r="X10" s="12"/>
      <c r="Y10" s="9"/>
      <c r="AA10" s="10">
        <v>46196</v>
      </c>
      <c r="AB10" s="7">
        <f t="shared" si="2"/>
        <v>46196</v>
      </c>
      <c r="AC10" s="9">
        <v>0.375</v>
      </c>
      <c r="AD10" s="12" t="s">
        <v>3</v>
      </c>
      <c r="AE10" s="9">
        <v>0.89583333333333337</v>
      </c>
      <c r="AG10" s="10">
        <v>46231</v>
      </c>
      <c r="AH10" s="7">
        <f t="shared" si="3"/>
        <v>46231</v>
      </c>
      <c r="AI10" s="9">
        <v>0.375</v>
      </c>
      <c r="AJ10" s="12" t="s">
        <v>3</v>
      </c>
      <c r="AK10" s="9">
        <v>0.89583333333333337</v>
      </c>
      <c r="AM10" s="10"/>
      <c r="AN10" s="7"/>
      <c r="AO10" s="9"/>
      <c r="AP10" s="12"/>
      <c r="AQ10" s="9"/>
      <c r="AS10" s="10">
        <v>46294</v>
      </c>
      <c r="AT10" s="7">
        <f t="shared" si="5"/>
        <v>46294</v>
      </c>
      <c r="AU10" s="9">
        <v>0.375</v>
      </c>
      <c r="AV10" s="12" t="s">
        <v>3</v>
      </c>
      <c r="AW10" s="9">
        <v>0.89583333333333337</v>
      </c>
      <c r="AY10" s="3" t="str">
        <f t="shared" si="6"/>
        <v/>
      </c>
      <c r="AZ10" s="3" t="str">
        <f t="shared" si="7"/>
        <v/>
      </c>
      <c r="BA10" s="30" t="str">
        <f>IF(団体情報!E$29="〇",IF($H10&lt;&gt;"","",IF(G10&lt;&gt;"",DATE(団体情報!$B$3,LEFT(B10,1),LEFT(C10,LEN(C10)-1)),"")),"")</f>
        <v/>
      </c>
      <c r="BB10" s="3" t="str">
        <f t="shared" si="8"/>
        <v/>
      </c>
      <c r="BC10" s="3" t="str">
        <f t="shared" si="9"/>
        <v/>
      </c>
    </row>
    <row r="11" spans="2:55" x14ac:dyDescent="0.15">
      <c r="B11" s="27" t="str">
        <f t="shared" si="10"/>
        <v/>
      </c>
      <c r="C11" s="17"/>
      <c r="D11" s="18" t="str">
        <f t="shared" si="0"/>
        <v>(　)</v>
      </c>
      <c r="E11" s="12"/>
      <c r="F11" s="1" t="s">
        <v>3</v>
      </c>
      <c r="G11" s="25"/>
      <c r="H11" s="1" t="str">
        <f t="shared" si="1"/>
        <v/>
      </c>
      <c r="K11" s="1" t="s">
        <v>28</v>
      </c>
      <c r="L11" s="3">
        <v>0.4375</v>
      </c>
      <c r="M11" s="3">
        <v>0.4375</v>
      </c>
      <c r="O11" s="10"/>
      <c r="P11" s="7"/>
      <c r="Q11" s="9"/>
      <c r="R11" s="12"/>
      <c r="S11" s="9"/>
      <c r="U11" s="10"/>
      <c r="V11" s="7"/>
      <c r="W11" s="9"/>
      <c r="X11" s="12"/>
      <c r="Y11" s="9"/>
      <c r="AA11" s="10">
        <v>46203</v>
      </c>
      <c r="AB11" s="7">
        <f t="shared" si="2"/>
        <v>46203</v>
      </c>
      <c r="AC11" s="9">
        <v>0.375</v>
      </c>
      <c r="AD11" s="12" t="s">
        <v>3</v>
      </c>
      <c r="AE11" s="9">
        <v>0.89583333333333337</v>
      </c>
      <c r="AG11" s="10"/>
      <c r="AH11" s="7"/>
      <c r="AI11" s="9"/>
      <c r="AJ11" s="12"/>
      <c r="AK11" s="9"/>
      <c r="AM11" s="10"/>
      <c r="AN11" s="7"/>
      <c r="AO11" s="9"/>
      <c r="AP11" s="12"/>
      <c r="AQ11" s="9"/>
      <c r="AS11" s="10">
        <v>46292</v>
      </c>
      <c r="AT11" s="7">
        <f t="shared" ref="AT11" si="13">AS11</f>
        <v>46292</v>
      </c>
      <c r="AU11" s="9">
        <v>0.375</v>
      </c>
      <c r="AV11" s="12" t="s">
        <v>3</v>
      </c>
      <c r="AW11" s="9">
        <v>0.70833333333333337</v>
      </c>
      <c r="AY11" s="3" t="str">
        <f t="shared" si="6"/>
        <v/>
      </c>
      <c r="AZ11" s="3" t="str">
        <f t="shared" si="7"/>
        <v/>
      </c>
      <c r="BA11" s="30" t="str">
        <f>IF(団体情報!E$29="〇",IF($H11&lt;&gt;"","",IF(G11&lt;&gt;"",DATE(団体情報!$B$3,LEFT(B11,1),LEFT(C11,LEN(C11)-1)),"")),"")</f>
        <v/>
      </c>
      <c r="BB11" s="3" t="str">
        <f t="shared" si="8"/>
        <v/>
      </c>
      <c r="BC11" s="3" t="str">
        <f t="shared" si="9"/>
        <v/>
      </c>
    </row>
    <row r="12" spans="2:55" x14ac:dyDescent="0.15">
      <c r="B12" s="27" t="str">
        <f t="shared" si="10"/>
        <v/>
      </c>
      <c r="C12" s="17"/>
      <c r="D12" s="18" t="str">
        <f t="shared" si="0"/>
        <v>(　)</v>
      </c>
      <c r="E12" s="12"/>
      <c r="F12" s="1" t="s">
        <v>3</v>
      </c>
      <c r="G12" s="25"/>
      <c r="H12" s="1" t="str">
        <f t="shared" si="1"/>
        <v/>
      </c>
      <c r="K12" s="1" t="s">
        <v>29</v>
      </c>
      <c r="L12" s="3">
        <v>0.45833333333333398</v>
      </c>
      <c r="M12" s="3">
        <v>0.45833333333333398</v>
      </c>
      <c r="O12" s="10"/>
      <c r="P12" s="7"/>
      <c r="Q12" s="9"/>
      <c r="R12" s="12"/>
      <c r="S12" s="9"/>
      <c r="U12" s="10"/>
      <c r="V12" s="7"/>
      <c r="W12" s="9"/>
      <c r="X12" s="12"/>
      <c r="Y12" s="9"/>
      <c r="AA12" s="10"/>
      <c r="AB12" s="7"/>
      <c r="AC12" s="9"/>
      <c r="AD12" s="12"/>
      <c r="AE12" s="9"/>
      <c r="AG12" s="10"/>
      <c r="AH12" s="7"/>
      <c r="AI12" s="9"/>
      <c r="AJ12" s="12"/>
      <c r="AK12" s="9"/>
      <c r="AM12" s="10"/>
      <c r="AN12" s="7"/>
      <c r="AO12" s="9"/>
      <c r="AP12" s="12"/>
      <c r="AQ12" s="9"/>
      <c r="AS12" s="10"/>
      <c r="AT12" s="7"/>
      <c r="AU12" s="9"/>
      <c r="AV12" s="12"/>
      <c r="AW12" s="9"/>
      <c r="AY12" s="3" t="str">
        <f t="shared" si="6"/>
        <v/>
      </c>
      <c r="AZ12" s="3" t="str">
        <f t="shared" si="7"/>
        <v/>
      </c>
      <c r="BA12" s="30" t="str">
        <f>IF(団体情報!E$29="〇",IF($H12&lt;&gt;"","",IF(G12&lt;&gt;"",DATE(団体情報!$B$3,LEFT(B12,1),LEFT(C12,LEN(C12)-1)),"")),"")</f>
        <v/>
      </c>
      <c r="BB12" s="3" t="str">
        <f t="shared" si="8"/>
        <v/>
      </c>
      <c r="BC12" s="3" t="str">
        <f t="shared" si="9"/>
        <v/>
      </c>
    </row>
    <row r="13" spans="2:55" x14ac:dyDescent="0.15">
      <c r="B13" s="27" t="str">
        <f t="shared" si="10"/>
        <v/>
      </c>
      <c r="C13" s="17"/>
      <c r="D13" s="18" t="str">
        <f t="shared" si="0"/>
        <v>(　)</v>
      </c>
      <c r="E13" s="12"/>
      <c r="F13" s="1" t="s">
        <v>3</v>
      </c>
      <c r="G13" s="25"/>
      <c r="H13" s="1" t="str">
        <f t="shared" si="1"/>
        <v/>
      </c>
      <c r="K13" s="1" t="s">
        <v>30</v>
      </c>
      <c r="L13" s="3">
        <v>0.47916666666666702</v>
      </c>
      <c r="M13" s="3">
        <v>0.47916666666666702</v>
      </c>
      <c r="O13" s="10"/>
      <c r="P13" s="7"/>
      <c r="Q13" s="9"/>
      <c r="R13" s="12"/>
      <c r="S13" s="9"/>
      <c r="U13" s="10"/>
      <c r="V13" s="7"/>
      <c r="W13" s="9"/>
      <c r="X13" s="12"/>
      <c r="Y13" s="9"/>
      <c r="AA13" s="10"/>
      <c r="AB13" s="7"/>
      <c r="AC13" s="9"/>
      <c r="AD13" s="12"/>
      <c r="AE13" s="9"/>
      <c r="AG13" s="10"/>
      <c r="AH13" s="7"/>
      <c r="AI13" s="9"/>
      <c r="AJ13" s="12"/>
      <c r="AK13" s="9"/>
      <c r="AM13" s="10"/>
      <c r="AN13" s="7"/>
      <c r="AO13" s="9"/>
      <c r="AP13" s="12"/>
      <c r="AQ13" s="9"/>
      <c r="AS13" s="10"/>
      <c r="AT13" s="7"/>
      <c r="AU13" s="9"/>
      <c r="AV13" s="12"/>
      <c r="AW13" s="9"/>
      <c r="AY13" s="3" t="str">
        <f t="shared" si="6"/>
        <v/>
      </c>
      <c r="AZ13" s="3" t="str">
        <f t="shared" si="7"/>
        <v/>
      </c>
      <c r="BA13" s="30" t="str">
        <f>IF(団体情報!E$29="〇",IF($H13&lt;&gt;"","",IF(G13&lt;&gt;"",DATE(団体情報!$B$3,LEFT(B13,1),LEFT(C13,LEN(C13)-1)),"")),"")</f>
        <v/>
      </c>
      <c r="BB13" s="3" t="str">
        <f t="shared" si="8"/>
        <v/>
      </c>
      <c r="BC13" s="3" t="str">
        <f t="shared" si="9"/>
        <v/>
      </c>
    </row>
    <row r="14" spans="2:55" x14ac:dyDescent="0.15">
      <c r="B14" s="27" t="str">
        <f t="shared" si="10"/>
        <v/>
      </c>
      <c r="C14" s="17"/>
      <c r="D14" s="18" t="str">
        <f t="shared" si="0"/>
        <v>(　)</v>
      </c>
      <c r="E14" s="12"/>
      <c r="F14" s="1" t="s">
        <v>3</v>
      </c>
      <c r="G14" s="25"/>
      <c r="H14" s="1" t="str">
        <f t="shared" si="1"/>
        <v/>
      </c>
      <c r="K14" s="1" t="s">
        <v>31</v>
      </c>
      <c r="L14" s="3"/>
      <c r="M14" s="3">
        <v>0.5</v>
      </c>
      <c r="O14" s="10"/>
      <c r="P14" s="7"/>
      <c r="Q14" s="9"/>
      <c r="R14" s="12"/>
      <c r="S14" s="9"/>
      <c r="U14" s="10"/>
      <c r="V14" s="7"/>
      <c r="W14" s="9"/>
      <c r="X14" s="12"/>
      <c r="Y14" s="9"/>
      <c r="AA14" s="10"/>
      <c r="AB14" s="7"/>
      <c r="AC14" s="9"/>
      <c r="AD14" s="12"/>
      <c r="AE14" s="9"/>
      <c r="AG14" s="10"/>
      <c r="AH14" s="7"/>
      <c r="AI14" s="9"/>
      <c r="AJ14" s="12"/>
      <c r="AK14" s="9"/>
      <c r="AM14" s="10"/>
      <c r="AN14" s="7"/>
      <c r="AO14" s="9"/>
      <c r="AP14" s="12"/>
      <c r="AQ14" s="9"/>
      <c r="AS14" s="10"/>
      <c r="AT14" s="7"/>
      <c r="AU14" s="9"/>
      <c r="AV14" s="12"/>
      <c r="AW14" s="9"/>
      <c r="AY14" s="3" t="str">
        <f t="shared" si="6"/>
        <v/>
      </c>
      <c r="AZ14" s="3" t="str">
        <f t="shared" si="7"/>
        <v/>
      </c>
      <c r="BA14" s="30" t="str">
        <f>IF(団体情報!E$29="〇",IF($H14&lt;&gt;"","",IF(G14&lt;&gt;"",DATE(団体情報!$B$3,LEFT(B14,1),LEFT(C14,LEN(C14)-1)),"")),"")</f>
        <v/>
      </c>
      <c r="BB14" s="3" t="str">
        <f t="shared" si="8"/>
        <v/>
      </c>
      <c r="BC14" s="3" t="str">
        <f t="shared" si="9"/>
        <v/>
      </c>
    </row>
    <row r="15" spans="2:55" x14ac:dyDescent="0.15">
      <c r="B15" s="27" t="str">
        <f t="shared" si="10"/>
        <v/>
      </c>
      <c r="C15" s="17"/>
      <c r="D15" s="18" t="str">
        <f t="shared" si="0"/>
        <v>(　)</v>
      </c>
      <c r="E15" s="12"/>
      <c r="F15" s="1" t="s">
        <v>3</v>
      </c>
      <c r="G15" s="25"/>
      <c r="H15" s="1" t="str">
        <f t="shared" si="1"/>
        <v/>
      </c>
      <c r="K15" s="1" t="s">
        <v>32</v>
      </c>
      <c r="L15" s="3"/>
      <c r="M15" s="3"/>
      <c r="O15" s="10"/>
      <c r="P15" s="7"/>
      <c r="Q15" s="9"/>
      <c r="R15" s="12"/>
      <c r="S15" s="9"/>
      <c r="U15" s="10"/>
      <c r="V15" s="7"/>
      <c r="W15" s="9"/>
      <c r="X15" s="12"/>
      <c r="Y15" s="9"/>
      <c r="AA15" s="10"/>
      <c r="AB15" s="7"/>
      <c r="AC15" s="9"/>
      <c r="AD15" s="12"/>
      <c r="AE15" s="9"/>
      <c r="AG15" s="10"/>
      <c r="AH15" s="7"/>
      <c r="AI15" s="9"/>
      <c r="AJ15" s="12"/>
      <c r="AK15" s="9"/>
      <c r="AM15" s="10"/>
      <c r="AN15" s="7"/>
      <c r="AO15" s="9"/>
      <c r="AP15" s="12"/>
      <c r="AQ15" s="9"/>
      <c r="AS15" s="10"/>
      <c r="AT15" s="7"/>
      <c r="AU15" s="9"/>
      <c r="AV15" s="12"/>
      <c r="AW15" s="9"/>
      <c r="AY15" s="3" t="str">
        <f t="shared" si="6"/>
        <v/>
      </c>
      <c r="AZ15" s="3" t="str">
        <f t="shared" si="7"/>
        <v/>
      </c>
      <c r="BA15" s="30" t="str">
        <f>IF(団体情報!E$29="〇",IF($H15&lt;&gt;"","",IF(G15&lt;&gt;"",DATE(団体情報!$B$3,LEFT(B15,1),LEFT(C15,LEN(C15)-1)),"")),"")</f>
        <v/>
      </c>
      <c r="BB15" s="3" t="str">
        <f t="shared" si="8"/>
        <v/>
      </c>
      <c r="BC15" s="3" t="str">
        <f t="shared" si="9"/>
        <v/>
      </c>
    </row>
    <row r="16" spans="2:55" x14ac:dyDescent="0.15">
      <c r="B16" s="27" t="str">
        <f t="shared" si="10"/>
        <v/>
      </c>
      <c r="C16" s="17"/>
      <c r="D16" s="18" t="str">
        <f t="shared" si="0"/>
        <v>(　)</v>
      </c>
      <c r="E16" s="12"/>
      <c r="F16" s="1" t="s">
        <v>3</v>
      </c>
      <c r="G16" s="25"/>
      <c r="H16" s="1" t="str">
        <f t="shared" si="1"/>
        <v/>
      </c>
      <c r="K16" s="1" t="s">
        <v>33</v>
      </c>
      <c r="L16" s="3">
        <v>0.54166666666666696</v>
      </c>
      <c r="M16" s="3"/>
      <c r="O16" s="10"/>
      <c r="P16" s="7"/>
      <c r="Q16" s="9"/>
      <c r="R16" s="12"/>
      <c r="S16" s="9"/>
      <c r="U16" s="10"/>
      <c r="V16" s="7"/>
      <c r="W16" s="9"/>
      <c r="X16" s="12"/>
      <c r="Y16" s="9"/>
      <c r="AA16" s="10"/>
      <c r="AB16" s="7"/>
      <c r="AC16" s="11"/>
      <c r="AD16" s="11"/>
      <c r="AE16" s="11"/>
      <c r="AG16" s="10"/>
      <c r="AH16" s="7"/>
      <c r="AI16" s="11"/>
      <c r="AJ16" s="11"/>
      <c r="AK16" s="11"/>
      <c r="AM16" s="10"/>
      <c r="AN16" s="7"/>
      <c r="AO16" s="11"/>
      <c r="AP16" s="11"/>
      <c r="AQ16" s="11"/>
      <c r="AS16" s="10"/>
      <c r="AT16" s="7"/>
      <c r="AU16" s="11"/>
      <c r="AV16" s="11"/>
      <c r="AW16" s="11"/>
      <c r="AY16" s="3" t="str">
        <f t="shared" si="6"/>
        <v/>
      </c>
      <c r="AZ16" s="3" t="str">
        <f t="shared" si="7"/>
        <v/>
      </c>
      <c r="BA16" s="30" t="str">
        <f>IF(団体情報!E$29="〇",IF($H16&lt;&gt;"","",IF(G16&lt;&gt;"",DATE(団体情報!$B$3,LEFT(B16,1),LEFT(C16,LEN(C16)-1)),"")),"")</f>
        <v/>
      </c>
      <c r="BB16" s="3" t="str">
        <f t="shared" si="8"/>
        <v/>
      </c>
      <c r="BC16" s="3" t="str">
        <f t="shared" si="9"/>
        <v/>
      </c>
    </row>
    <row r="17" spans="2:55" x14ac:dyDescent="0.15">
      <c r="B17" s="27" t="str">
        <f t="shared" si="10"/>
        <v/>
      </c>
      <c r="C17" s="17"/>
      <c r="D17" s="18" t="str">
        <f t="shared" si="0"/>
        <v>(　)</v>
      </c>
      <c r="E17" s="12"/>
      <c r="F17" s="1" t="s">
        <v>3</v>
      </c>
      <c r="G17" s="25"/>
      <c r="H17" s="1" t="str">
        <f t="shared" si="1"/>
        <v/>
      </c>
      <c r="K17" s="1" t="s">
        <v>34</v>
      </c>
      <c r="L17" s="3">
        <v>0.5625</v>
      </c>
      <c r="M17" s="3">
        <v>0.5625</v>
      </c>
      <c r="O17" s="10"/>
      <c r="P17" s="3"/>
      <c r="Q17" s="9"/>
      <c r="R17" s="9"/>
      <c r="S17" s="11"/>
      <c r="U17" s="10"/>
      <c r="V17" s="7"/>
      <c r="W17" s="9"/>
      <c r="X17" s="12"/>
      <c r="Y17" s="9"/>
      <c r="AA17" s="10"/>
      <c r="AB17" s="7"/>
      <c r="AC17" s="11"/>
      <c r="AD17" s="11"/>
      <c r="AE17" s="11"/>
      <c r="AG17" s="10"/>
      <c r="AH17" s="7"/>
      <c r="AI17" s="11"/>
      <c r="AJ17" s="11"/>
      <c r="AK17" s="11"/>
      <c r="AM17" s="10"/>
      <c r="AN17" s="7"/>
      <c r="AO17" s="11"/>
      <c r="AP17" s="11"/>
      <c r="AQ17" s="11"/>
      <c r="AS17" s="10"/>
      <c r="AT17" s="7"/>
      <c r="AU17" s="11"/>
      <c r="AV17" s="11"/>
      <c r="AW17" s="11"/>
      <c r="AY17" s="3" t="str">
        <f t="shared" si="6"/>
        <v/>
      </c>
      <c r="AZ17" s="3" t="str">
        <f t="shared" si="7"/>
        <v/>
      </c>
      <c r="BA17" s="30" t="str">
        <f>IF(団体情報!E$29="〇",IF($H17&lt;&gt;"","",IF(G17&lt;&gt;"",DATE(団体情報!$B$3,LEFT(B17,1),LEFT(C17,LEN(C17)-1)),"")),"")</f>
        <v/>
      </c>
      <c r="BB17" s="3" t="str">
        <f t="shared" si="8"/>
        <v/>
      </c>
      <c r="BC17" s="3" t="str">
        <f t="shared" si="9"/>
        <v/>
      </c>
    </row>
    <row r="18" spans="2:55" x14ac:dyDescent="0.15">
      <c r="B18" s="27" t="str">
        <f t="shared" si="10"/>
        <v/>
      </c>
      <c r="C18" s="17"/>
      <c r="D18" s="18" t="str">
        <f t="shared" si="0"/>
        <v>(　)</v>
      </c>
      <c r="E18" s="12"/>
      <c r="F18" s="1" t="s">
        <v>3</v>
      </c>
      <c r="G18" s="25"/>
      <c r="H18" s="1" t="str">
        <f t="shared" si="1"/>
        <v/>
      </c>
      <c r="K18" s="1" t="s">
        <v>35</v>
      </c>
      <c r="L18" s="3">
        <v>0.58333333333333304</v>
      </c>
      <c r="M18" s="3">
        <v>0.58333333333333304</v>
      </c>
      <c r="O18" s="10"/>
      <c r="P18" s="3"/>
      <c r="Q18" s="9"/>
      <c r="R18" s="9"/>
      <c r="S18" s="11"/>
      <c r="U18" s="10"/>
      <c r="V18" s="7"/>
      <c r="W18" s="9"/>
      <c r="X18" s="12"/>
      <c r="Y18" s="9"/>
      <c r="AA18" s="10"/>
      <c r="AB18" s="7"/>
      <c r="AC18" s="11"/>
      <c r="AD18" s="11"/>
      <c r="AE18" s="11"/>
      <c r="AG18" s="10"/>
      <c r="AH18" s="7"/>
      <c r="AI18" s="11"/>
      <c r="AJ18" s="11"/>
      <c r="AK18" s="11"/>
      <c r="AM18" s="10"/>
      <c r="AN18" s="7"/>
      <c r="AO18" s="11"/>
      <c r="AP18" s="11"/>
      <c r="AQ18" s="11"/>
      <c r="AS18" s="10"/>
      <c r="AT18" s="7"/>
      <c r="AU18" s="11"/>
      <c r="AV18" s="11"/>
      <c r="AW18" s="11"/>
      <c r="AY18" s="3" t="str">
        <f t="shared" si="6"/>
        <v/>
      </c>
      <c r="AZ18" s="3" t="str">
        <f t="shared" si="7"/>
        <v/>
      </c>
      <c r="BA18" s="30" t="str">
        <f>IF(団体情報!E$29="〇",IF($H18&lt;&gt;"","",IF(G18&lt;&gt;"",DATE(団体情報!$B$3,LEFT(B18,1),LEFT(C18,LEN(C18)-1)),"")),"")</f>
        <v/>
      </c>
      <c r="BB18" s="3" t="str">
        <f t="shared" si="8"/>
        <v/>
      </c>
      <c r="BC18" s="3" t="str">
        <f t="shared" si="9"/>
        <v/>
      </c>
    </row>
    <row r="19" spans="2:55" x14ac:dyDescent="0.15">
      <c r="B19" s="27" t="str">
        <f t="shared" si="10"/>
        <v/>
      </c>
      <c r="C19" s="17"/>
      <c r="D19" s="18" t="str">
        <f t="shared" si="0"/>
        <v>(　)</v>
      </c>
      <c r="E19" s="12"/>
      <c r="F19" s="1" t="s">
        <v>3</v>
      </c>
      <c r="G19" s="25"/>
      <c r="H19" s="1" t="str">
        <f t="shared" si="1"/>
        <v/>
      </c>
      <c r="K19" s="1" t="s">
        <v>36</v>
      </c>
      <c r="L19" s="3">
        <v>0.60416666666666696</v>
      </c>
      <c r="M19" s="3">
        <v>0.60416666666666696</v>
      </c>
      <c r="O19" s="10"/>
      <c r="P19" s="3"/>
      <c r="Q19" s="9"/>
      <c r="R19" s="9"/>
      <c r="S19" s="11"/>
      <c r="U19" s="10"/>
      <c r="V19" s="7"/>
      <c r="W19" s="11"/>
      <c r="X19" s="11"/>
      <c r="Y19" s="11"/>
      <c r="AA19" s="10"/>
      <c r="AB19" s="7"/>
      <c r="AC19" s="11"/>
      <c r="AD19" s="11"/>
      <c r="AE19" s="11"/>
      <c r="AG19" s="10"/>
      <c r="AH19" s="7"/>
      <c r="AI19" s="11"/>
      <c r="AJ19" s="11"/>
      <c r="AK19" s="11"/>
      <c r="AM19" s="10"/>
      <c r="AN19" s="7"/>
      <c r="AO19" s="11"/>
      <c r="AP19" s="11"/>
      <c r="AQ19" s="11"/>
      <c r="AS19" s="10"/>
      <c r="AT19" s="7"/>
      <c r="AU19" s="11"/>
      <c r="AV19" s="11"/>
      <c r="AW19" s="11"/>
      <c r="AY19" s="3" t="str">
        <f t="shared" si="6"/>
        <v/>
      </c>
      <c r="AZ19" s="3" t="str">
        <f t="shared" si="7"/>
        <v/>
      </c>
      <c r="BA19" s="30" t="str">
        <f>IF(団体情報!E$29="〇",IF($H19&lt;&gt;"","",IF(G19&lt;&gt;"",DATE(団体情報!$B$3,LEFT(B19,1),LEFT(C19,LEN(C19)-1)),"")),"")</f>
        <v/>
      </c>
      <c r="BB19" s="3" t="str">
        <f t="shared" si="8"/>
        <v/>
      </c>
      <c r="BC19" s="3" t="str">
        <f t="shared" si="9"/>
        <v/>
      </c>
    </row>
    <row r="20" spans="2:55" x14ac:dyDescent="0.15">
      <c r="B20" s="27" t="str">
        <f t="shared" si="10"/>
        <v/>
      </c>
      <c r="C20" s="17"/>
      <c r="D20" s="18" t="str">
        <f t="shared" si="0"/>
        <v>(　)</v>
      </c>
      <c r="E20" s="12"/>
      <c r="F20" s="1" t="s">
        <v>3</v>
      </c>
      <c r="G20" s="25"/>
      <c r="H20" s="1" t="str">
        <f t="shared" si="1"/>
        <v/>
      </c>
      <c r="K20" s="1" t="s">
        <v>37</v>
      </c>
      <c r="L20" s="3">
        <v>0.625</v>
      </c>
      <c r="M20" s="3">
        <v>0.625</v>
      </c>
      <c r="O20" s="10"/>
      <c r="P20" s="3"/>
      <c r="Q20" s="9"/>
      <c r="R20" s="9"/>
      <c r="S20" s="11"/>
      <c r="U20" s="10"/>
      <c r="V20" s="7"/>
      <c r="W20" s="11"/>
      <c r="X20" s="11"/>
      <c r="Y20" s="11"/>
      <c r="AA20" s="10"/>
      <c r="AB20" s="7"/>
      <c r="AC20" s="11"/>
      <c r="AD20" s="11"/>
      <c r="AE20" s="11"/>
      <c r="AG20" s="10"/>
      <c r="AH20" s="7"/>
      <c r="AI20" s="11"/>
      <c r="AJ20" s="11"/>
      <c r="AK20" s="11"/>
      <c r="AM20" s="10"/>
      <c r="AN20" s="7"/>
      <c r="AO20" s="11"/>
      <c r="AP20" s="11"/>
      <c r="AQ20" s="11"/>
      <c r="AS20" s="10"/>
      <c r="AT20" s="7"/>
      <c r="AU20" s="11"/>
      <c r="AV20" s="11"/>
      <c r="AW20" s="11"/>
      <c r="AY20" s="3" t="str">
        <f t="shared" si="6"/>
        <v/>
      </c>
      <c r="AZ20" s="3" t="str">
        <f t="shared" si="7"/>
        <v/>
      </c>
      <c r="BA20" s="30" t="str">
        <f>IF(団体情報!E$29="〇",IF($H20&lt;&gt;"","",IF(G20&lt;&gt;"",DATE(団体情報!$B$3,LEFT(B20,1),LEFT(C20,LEN(C20)-1)),"")),"")</f>
        <v/>
      </c>
      <c r="BB20" s="3" t="str">
        <f t="shared" si="8"/>
        <v/>
      </c>
      <c r="BC20" s="3" t="str">
        <f t="shared" si="9"/>
        <v/>
      </c>
    </row>
    <row r="21" spans="2:55" ht="14.25" thickBot="1" x14ac:dyDescent="0.2">
      <c r="B21" s="28" t="str">
        <f t="shared" si="10"/>
        <v/>
      </c>
      <c r="C21" s="19"/>
      <c r="D21" s="20" t="str">
        <f t="shared" si="0"/>
        <v>(　)</v>
      </c>
      <c r="E21" s="23"/>
      <c r="F21" s="21" t="s">
        <v>3</v>
      </c>
      <c r="G21" s="26"/>
      <c r="H21" s="1" t="str">
        <f t="shared" si="1"/>
        <v/>
      </c>
      <c r="K21" s="1" t="s">
        <v>38</v>
      </c>
      <c r="L21" s="3">
        <v>0.64583333333333304</v>
      </c>
      <c r="M21" s="3">
        <v>0.64583333333333304</v>
      </c>
      <c r="O21" s="10"/>
      <c r="P21" s="3"/>
      <c r="Q21" s="9"/>
      <c r="R21" s="9"/>
      <c r="S21" s="11"/>
      <c r="U21" s="10"/>
      <c r="W21" s="11"/>
      <c r="X21" s="11"/>
      <c r="Y21" s="11"/>
      <c r="AA21" s="10"/>
      <c r="AB21" s="7"/>
      <c r="AC21" s="11"/>
      <c r="AD21" s="11"/>
      <c r="AE21" s="11"/>
      <c r="AG21" s="10"/>
      <c r="AH21" s="7"/>
      <c r="AI21" s="11"/>
      <c r="AJ21" s="11"/>
      <c r="AK21" s="11"/>
      <c r="AM21" s="10"/>
      <c r="AN21" s="7"/>
      <c r="AO21" s="11"/>
      <c r="AP21" s="11"/>
      <c r="AQ21" s="11"/>
      <c r="AS21" s="10"/>
      <c r="AT21" s="7"/>
      <c r="AU21" s="11"/>
      <c r="AV21" s="11"/>
      <c r="AW21" s="11"/>
      <c r="AY21" s="3" t="str">
        <f t="shared" si="6"/>
        <v/>
      </c>
      <c r="AZ21" s="3" t="str">
        <f t="shared" si="7"/>
        <v/>
      </c>
      <c r="BA21" s="30" t="str">
        <f>IF(団体情報!E$29="〇",IF($H21&lt;&gt;"","",IF(G21&lt;&gt;"",DATE(団体情報!$B$3,LEFT(B21,1),LEFT(C21,LEN(C21)-1)),"")),"")</f>
        <v/>
      </c>
      <c r="BB21" s="3" t="str">
        <f t="shared" si="8"/>
        <v/>
      </c>
      <c r="BC21" s="3" t="str">
        <f t="shared" si="9"/>
        <v/>
      </c>
    </row>
    <row r="22" spans="2:55" ht="14.25" thickBot="1" x14ac:dyDescent="0.2">
      <c r="B22" s="1"/>
      <c r="C22" s="1"/>
      <c r="D22" s="1"/>
      <c r="E22" s="1"/>
      <c r="F22" s="1"/>
      <c r="G22" s="1"/>
      <c r="H22" s="1"/>
      <c r="K22" s="1" t="s">
        <v>39</v>
      </c>
      <c r="L22" s="3">
        <v>0.66666666666666696</v>
      </c>
      <c r="M22" s="3">
        <v>0.66666666666666696</v>
      </c>
      <c r="O22" s="9"/>
      <c r="P22" s="3"/>
      <c r="Q22" s="9"/>
      <c r="R22" s="9"/>
      <c r="S22" s="11"/>
      <c r="U22" s="10"/>
      <c r="W22" s="11"/>
      <c r="X22" s="11"/>
      <c r="Y22" s="11"/>
      <c r="AA22" s="11"/>
      <c r="AC22" s="11"/>
      <c r="AD22" s="11"/>
      <c r="AE22" s="11"/>
      <c r="AG22" s="11"/>
      <c r="AI22" s="11"/>
      <c r="AJ22" s="11"/>
      <c r="AK22" s="11"/>
      <c r="AM22" s="11"/>
      <c r="AO22" s="11"/>
      <c r="AP22" s="11"/>
      <c r="AQ22" s="11"/>
      <c r="AS22" s="11"/>
      <c r="AU22" s="11"/>
      <c r="AV22" s="11"/>
      <c r="AW22" s="11"/>
      <c r="AY22" s="3" t="str">
        <f t="shared" si="6"/>
        <v/>
      </c>
      <c r="AZ22" s="3" t="str">
        <f t="shared" si="7"/>
        <v/>
      </c>
      <c r="BA22" s="30"/>
      <c r="BB22" s="3"/>
      <c r="BC22" s="3"/>
    </row>
    <row r="23" spans="2:55" x14ac:dyDescent="0.15">
      <c r="B23" s="13" t="s">
        <v>4</v>
      </c>
      <c r="C23" s="14"/>
      <c r="D23" s="15" t="str">
        <f t="shared" ref="D23:D37" si="14">IF(C23&lt;&gt;"",DATE(2026,LEFT(B$23,1),LEFT(C23,LEN(C23)-1)),"(　)")</f>
        <v>(　)</v>
      </c>
      <c r="E23" s="22"/>
      <c r="F23" s="16" t="s">
        <v>3</v>
      </c>
      <c r="G23" s="24"/>
      <c r="H23" s="1" t="str">
        <f>IF(COUNTIFS(U$7:U$53,D23,W$7:W$53,"&lt;"&amp;G23,Y$7:Y$53,"&gt;"&amp;E23)&gt;0,"利用不可","")</f>
        <v/>
      </c>
      <c r="K23" s="1" t="s">
        <v>40</v>
      </c>
      <c r="L23" s="3">
        <v>0.6875</v>
      </c>
      <c r="M23" s="3">
        <v>0.6875</v>
      </c>
      <c r="O23" s="10"/>
      <c r="P23" s="7"/>
      <c r="Q23" s="9"/>
      <c r="R23" s="12"/>
      <c r="S23" s="9"/>
      <c r="U23" s="10"/>
      <c r="V23" s="7"/>
      <c r="W23" s="9"/>
      <c r="X23" s="12"/>
      <c r="Y23" s="9"/>
      <c r="AA23" s="11"/>
      <c r="AC23" s="11"/>
      <c r="AD23" s="11"/>
      <c r="AE23" s="11"/>
      <c r="AG23" s="11"/>
      <c r="AI23" s="11"/>
      <c r="AJ23" s="11"/>
      <c r="AK23" s="11"/>
      <c r="AM23" s="11"/>
      <c r="AO23" s="11"/>
      <c r="AP23" s="11"/>
      <c r="AQ23" s="11"/>
      <c r="AS23" s="11"/>
      <c r="AU23" s="11"/>
      <c r="AV23" s="11"/>
      <c r="AW23" s="11"/>
      <c r="AY23" s="3" t="str">
        <f t="shared" si="6"/>
        <v/>
      </c>
      <c r="AZ23" s="3" t="str">
        <f t="shared" si="7"/>
        <v/>
      </c>
      <c r="BA23" s="30" t="str">
        <f>IF(団体情報!E$29="〇",IF($H23&lt;&gt;"","",IF(G23&lt;&gt;"",DATE(団体情報!$B$3,LEFT(B23,1),LEFT(C23,LEN(C23)-1)),"")),"")</f>
        <v/>
      </c>
      <c r="BB23" s="3" t="str">
        <f t="shared" ref="BB23:BB37" si="15">IF($BA23&lt;&gt;"",E23,"")</f>
        <v/>
      </c>
      <c r="BC23" s="3" t="str">
        <f t="shared" ref="BC23:BC37" si="16">IF($BA23&lt;&gt;"",G23,"")</f>
        <v/>
      </c>
    </row>
    <row r="24" spans="2:55" x14ac:dyDescent="0.15">
      <c r="B24" s="27" t="str">
        <f t="shared" ref="B24:B37" si="17">IF(G23&lt;&gt;"",B23,"")</f>
        <v/>
      </c>
      <c r="C24" s="17"/>
      <c r="D24" s="18" t="str">
        <f t="shared" si="14"/>
        <v>(　)</v>
      </c>
      <c r="E24" s="12"/>
      <c r="F24" s="1" t="s">
        <v>3</v>
      </c>
      <c r="G24" s="25"/>
      <c r="H24" s="1" t="str">
        <f t="shared" ref="H24:H37" si="18">IF(COUNTIFS(U$7:U$53,D24,W$7:W$53,"&lt;"&amp;G24,Y$7:Y$53,"&gt;"&amp;E24)&gt;0,"利用不可","")</f>
        <v/>
      </c>
      <c r="K24" s="1" t="s">
        <v>41</v>
      </c>
      <c r="L24" s="3"/>
      <c r="M24" s="3">
        <v>0.70833333333333304</v>
      </c>
      <c r="O24" s="10"/>
      <c r="P24" s="7"/>
      <c r="Q24" s="9"/>
      <c r="R24" s="12"/>
      <c r="S24" s="9"/>
      <c r="U24" s="10"/>
      <c r="V24" s="7"/>
      <c r="W24" s="9"/>
      <c r="X24" s="12"/>
      <c r="Y24" s="9"/>
      <c r="AA24" s="11"/>
      <c r="AC24" s="11"/>
      <c r="AD24" s="11"/>
      <c r="AE24" s="11"/>
      <c r="AG24" s="11"/>
      <c r="AI24" s="11"/>
      <c r="AJ24" s="11"/>
      <c r="AK24" s="11"/>
      <c r="AM24" s="11"/>
      <c r="AO24" s="11"/>
      <c r="AP24" s="11"/>
      <c r="AQ24" s="11"/>
      <c r="AS24" s="11"/>
      <c r="AU24" s="11"/>
      <c r="AV24" s="11"/>
      <c r="AW24" s="11"/>
      <c r="AY24" s="3" t="str">
        <f t="shared" si="6"/>
        <v/>
      </c>
      <c r="AZ24" s="3" t="str">
        <f t="shared" si="7"/>
        <v/>
      </c>
      <c r="BA24" s="30" t="str">
        <f>IF(団体情報!E$29="〇",IF($H24&lt;&gt;"","",IF(G24&lt;&gt;"",DATE(団体情報!$B$3,LEFT(B24,1),LEFT(C24,LEN(C24)-1)),"")),"")</f>
        <v/>
      </c>
      <c r="BB24" s="3" t="str">
        <f t="shared" si="15"/>
        <v/>
      </c>
      <c r="BC24" s="3" t="str">
        <f t="shared" si="16"/>
        <v/>
      </c>
    </row>
    <row r="25" spans="2:55" x14ac:dyDescent="0.15">
      <c r="B25" s="27" t="str">
        <f t="shared" si="17"/>
        <v/>
      </c>
      <c r="C25" s="17"/>
      <c r="D25" s="18" t="str">
        <f t="shared" si="14"/>
        <v>(　)</v>
      </c>
      <c r="E25" s="12"/>
      <c r="F25" s="1" t="s">
        <v>3</v>
      </c>
      <c r="G25" s="25"/>
      <c r="H25" s="1" t="str">
        <f t="shared" si="18"/>
        <v/>
      </c>
      <c r="K25" s="1" t="s">
        <v>42</v>
      </c>
      <c r="L25" s="3"/>
      <c r="M25" s="3"/>
      <c r="O25" s="10"/>
      <c r="P25" s="7"/>
      <c r="Q25" s="9"/>
      <c r="R25" s="12"/>
      <c r="S25" s="9"/>
      <c r="U25" s="10"/>
      <c r="V25" s="7"/>
      <c r="W25" s="9"/>
      <c r="X25" s="12"/>
      <c r="Y25" s="9"/>
      <c r="AA25" s="11"/>
      <c r="AC25" s="11"/>
      <c r="AD25" s="11"/>
      <c r="AE25" s="11"/>
      <c r="AG25" s="11"/>
      <c r="AI25" s="11"/>
      <c r="AJ25" s="11"/>
      <c r="AK25" s="11"/>
      <c r="AM25" s="11"/>
      <c r="AO25" s="11"/>
      <c r="AP25" s="11"/>
      <c r="AQ25" s="11"/>
      <c r="AS25" s="11"/>
      <c r="AU25" s="11"/>
      <c r="AV25" s="11"/>
      <c r="AW25" s="11"/>
      <c r="AY25" s="3" t="str">
        <f t="shared" si="6"/>
        <v/>
      </c>
      <c r="AZ25" s="3" t="str">
        <f t="shared" si="7"/>
        <v/>
      </c>
      <c r="BA25" s="30" t="str">
        <f>IF(団体情報!E$29="〇",IF($H25&lt;&gt;"","",IF(G25&lt;&gt;"",DATE(団体情報!$B$3,LEFT(B25,1),LEFT(C25,LEN(C25)-1)),"")),"")</f>
        <v/>
      </c>
      <c r="BB25" s="3" t="str">
        <f t="shared" si="15"/>
        <v/>
      </c>
      <c r="BC25" s="3" t="str">
        <f t="shared" si="16"/>
        <v/>
      </c>
    </row>
    <row r="26" spans="2:55" x14ac:dyDescent="0.15">
      <c r="B26" s="27" t="str">
        <f t="shared" si="17"/>
        <v/>
      </c>
      <c r="C26" s="17"/>
      <c r="D26" s="18" t="str">
        <f t="shared" si="14"/>
        <v>(　)</v>
      </c>
      <c r="E26" s="12"/>
      <c r="F26" s="1" t="s">
        <v>3</v>
      </c>
      <c r="G26" s="25"/>
      <c r="H26" s="1" t="str">
        <f t="shared" si="18"/>
        <v/>
      </c>
      <c r="K26" s="1" t="s">
        <v>43</v>
      </c>
      <c r="L26" s="3">
        <v>0.75</v>
      </c>
      <c r="M26" s="3"/>
      <c r="O26" s="10"/>
      <c r="P26" s="7"/>
      <c r="Q26" s="9"/>
      <c r="R26" s="12"/>
      <c r="S26" s="9"/>
      <c r="U26" s="10"/>
      <c r="V26" s="7"/>
      <c r="W26" s="9"/>
      <c r="X26" s="12"/>
      <c r="Y26" s="9"/>
      <c r="AA26" s="11"/>
      <c r="AC26" s="11"/>
      <c r="AD26" s="11"/>
      <c r="AE26" s="11"/>
      <c r="AG26" s="11"/>
      <c r="AI26" s="11"/>
      <c r="AJ26" s="11"/>
      <c r="AK26" s="11"/>
      <c r="AM26" s="11"/>
      <c r="AO26" s="11"/>
      <c r="AP26" s="11"/>
      <c r="AQ26" s="11"/>
      <c r="AS26" s="11"/>
      <c r="AU26" s="11"/>
      <c r="AV26" s="11"/>
      <c r="AW26" s="11"/>
      <c r="AY26" s="3" t="str">
        <f t="shared" si="6"/>
        <v/>
      </c>
      <c r="AZ26" s="3" t="str">
        <f t="shared" si="7"/>
        <v/>
      </c>
      <c r="BA26" s="30" t="str">
        <f>IF(団体情報!E$29="〇",IF($H26&lt;&gt;"","",IF(G26&lt;&gt;"",DATE(団体情報!$B$3,LEFT(B26,1),LEFT(C26,LEN(C26)-1)),"")),"")</f>
        <v/>
      </c>
      <c r="BB26" s="3" t="str">
        <f t="shared" si="15"/>
        <v/>
      </c>
      <c r="BC26" s="3" t="str">
        <f t="shared" si="16"/>
        <v/>
      </c>
    </row>
    <row r="27" spans="2:55" x14ac:dyDescent="0.15">
      <c r="B27" s="27" t="str">
        <f t="shared" si="17"/>
        <v/>
      </c>
      <c r="C27" s="17"/>
      <c r="D27" s="18" t="str">
        <f t="shared" si="14"/>
        <v>(　)</v>
      </c>
      <c r="E27" s="12"/>
      <c r="F27" s="1" t="s">
        <v>3</v>
      </c>
      <c r="G27" s="25"/>
      <c r="H27" s="1" t="str">
        <f t="shared" si="18"/>
        <v/>
      </c>
      <c r="K27" s="1" t="s">
        <v>44</v>
      </c>
      <c r="L27" s="3">
        <v>0.77083333333333304</v>
      </c>
      <c r="M27" s="3">
        <v>0.77083333333333304</v>
      </c>
      <c r="O27" s="10"/>
      <c r="P27" s="7"/>
      <c r="Q27" s="9"/>
      <c r="R27" s="12"/>
      <c r="S27" s="9"/>
      <c r="U27" s="10"/>
      <c r="V27" s="7"/>
      <c r="W27" s="9"/>
      <c r="X27" s="12"/>
      <c r="Y27" s="9"/>
      <c r="AA27" s="11"/>
      <c r="AC27" s="11"/>
      <c r="AD27" s="11"/>
      <c r="AE27" s="11"/>
      <c r="AG27" s="11"/>
      <c r="AI27" s="11"/>
      <c r="AJ27" s="11"/>
      <c r="AK27" s="11"/>
      <c r="AM27" s="11"/>
      <c r="AO27" s="11"/>
      <c r="AP27" s="11"/>
      <c r="AQ27" s="11"/>
      <c r="AS27" s="11"/>
      <c r="AU27" s="11"/>
      <c r="AV27" s="11"/>
      <c r="AW27" s="11"/>
      <c r="AY27" s="3" t="str">
        <f t="shared" si="6"/>
        <v/>
      </c>
      <c r="AZ27" s="3" t="str">
        <f t="shared" si="7"/>
        <v/>
      </c>
      <c r="BA27" s="30" t="str">
        <f>IF(団体情報!E$29="〇",IF($H27&lt;&gt;"","",IF(G27&lt;&gt;"",DATE(団体情報!$B$3,LEFT(B27,1),LEFT(C27,LEN(C27)-1)),"")),"")</f>
        <v/>
      </c>
      <c r="BB27" s="3" t="str">
        <f t="shared" si="15"/>
        <v/>
      </c>
      <c r="BC27" s="3" t="str">
        <f t="shared" si="16"/>
        <v/>
      </c>
    </row>
    <row r="28" spans="2:55" x14ac:dyDescent="0.15">
      <c r="B28" s="27" t="str">
        <f t="shared" si="17"/>
        <v/>
      </c>
      <c r="C28" s="17"/>
      <c r="D28" s="18" t="str">
        <f t="shared" si="14"/>
        <v>(　)</v>
      </c>
      <c r="E28" s="12"/>
      <c r="F28" s="1" t="s">
        <v>3</v>
      </c>
      <c r="G28" s="25"/>
      <c r="H28" s="1" t="str">
        <f t="shared" si="18"/>
        <v/>
      </c>
      <c r="K28" s="1" t="s">
        <v>45</v>
      </c>
      <c r="L28" s="3">
        <v>0.79166666666666696</v>
      </c>
      <c r="M28" s="3">
        <v>0.79166666666666696</v>
      </c>
      <c r="O28" s="10"/>
      <c r="P28" s="7"/>
      <c r="Q28" s="9"/>
      <c r="R28" s="12"/>
      <c r="S28" s="9"/>
      <c r="U28" s="10"/>
      <c r="V28" s="7"/>
      <c r="W28" s="9"/>
      <c r="X28" s="12"/>
      <c r="Y28" s="9"/>
      <c r="AA28" s="11"/>
      <c r="AC28" s="11"/>
      <c r="AD28" s="11"/>
      <c r="AE28" s="11"/>
      <c r="AG28" s="11"/>
      <c r="AI28" s="11"/>
      <c r="AJ28" s="11"/>
      <c r="AK28" s="11"/>
      <c r="AM28" s="11"/>
      <c r="AO28" s="11"/>
      <c r="AP28" s="11"/>
      <c r="AQ28" s="11"/>
      <c r="AS28" s="11"/>
      <c r="AU28" s="11"/>
      <c r="AV28" s="11"/>
      <c r="AW28" s="11"/>
      <c r="AY28" s="3" t="str">
        <f t="shared" si="6"/>
        <v/>
      </c>
      <c r="AZ28" s="3" t="str">
        <f t="shared" si="7"/>
        <v/>
      </c>
      <c r="BA28" s="30" t="str">
        <f>IF(団体情報!E$29="〇",IF($H28&lt;&gt;"","",IF(G28&lt;&gt;"",DATE(団体情報!$B$3,LEFT(B28,1),LEFT(C28,LEN(C28)-1)),"")),"")</f>
        <v/>
      </c>
      <c r="BB28" s="3" t="str">
        <f t="shared" si="15"/>
        <v/>
      </c>
      <c r="BC28" s="3" t="str">
        <f t="shared" si="16"/>
        <v/>
      </c>
    </row>
    <row r="29" spans="2:55" x14ac:dyDescent="0.15">
      <c r="B29" s="27" t="str">
        <f t="shared" si="17"/>
        <v/>
      </c>
      <c r="C29" s="17"/>
      <c r="D29" s="18" t="str">
        <f t="shared" si="14"/>
        <v>(　)</v>
      </c>
      <c r="E29" s="12"/>
      <c r="F29" s="1" t="s">
        <v>3</v>
      </c>
      <c r="G29" s="25"/>
      <c r="H29" s="1" t="str">
        <f t="shared" si="18"/>
        <v/>
      </c>
      <c r="K29" s="1" t="s">
        <v>46</v>
      </c>
      <c r="L29" s="3">
        <v>0.8125</v>
      </c>
      <c r="M29" s="3">
        <v>0.8125</v>
      </c>
      <c r="O29" s="10"/>
      <c r="P29" s="7"/>
      <c r="Q29" s="9"/>
      <c r="R29" s="12"/>
      <c r="S29" s="9"/>
      <c r="U29" s="10"/>
      <c r="V29" s="7"/>
      <c r="W29" s="9"/>
      <c r="X29" s="12"/>
      <c r="Y29" s="9"/>
      <c r="AA29" s="11"/>
      <c r="AC29" s="11"/>
      <c r="AD29" s="11"/>
      <c r="AE29" s="11"/>
      <c r="AG29" s="11"/>
      <c r="AI29" s="11"/>
      <c r="AJ29" s="11"/>
      <c r="AK29" s="11"/>
      <c r="AM29" s="11"/>
      <c r="AO29" s="11"/>
      <c r="AP29" s="11"/>
      <c r="AQ29" s="11"/>
      <c r="AS29" s="11"/>
      <c r="AU29" s="11"/>
      <c r="AV29" s="11"/>
      <c r="AW29" s="11"/>
      <c r="AY29" s="3" t="str">
        <f t="shared" si="6"/>
        <v/>
      </c>
      <c r="AZ29" s="3" t="str">
        <f t="shared" si="7"/>
        <v/>
      </c>
      <c r="BA29" s="30" t="str">
        <f>IF(団体情報!E$29="〇",IF($H29&lt;&gt;"","",IF(G29&lt;&gt;"",DATE(団体情報!$B$3,LEFT(B29,1),LEFT(C29,LEN(C29)-1)),"")),"")</f>
        <v/>
      </c>
      <c r="BB29" s="3" t="str">
        <f t="shared" si="15"/>
        <v/>
      </c>
      <c r="BC29" s="3" t="str">
        <f t="shared" si="16"/>
        <v/>
      </c>
    </row>
    <row r="30" spans="2:55" x14ac:dyDescent="0.15">
      <c r="B30" s="27" t="str">
        <f t="shared" si="17"/>
        <v/>
      </c>
      <c r="C30" s="17"/>
      <c r="D30" s="18" t="str">
        <f t="shared" si="14"/>
        <v>(　)</v>
      </c>
      <c r="E30" s="12"/>
      <c r="F30" s="1" t="s">
        <v>3</v>
      </c>
      <c r="G30" s="25"/>
      <c r="H30" s="1" t="str">
        <f t="shared" si="18"/>
        <v/>
      </c>
      <c r="K30" s="1" t="s">
        <v>47</v>
      </c>
      <c r="L30" s="3">
        <v>0.83333333333333304</v>
      </c>
      <c r="M30" s="3">
        <v>0.83333333333333304</v>
      </c>
      <c r="O30" s="10"/>
      <c r="P30" s="7"/>
      <c r="Q30" s="9"/>
      <c r="R30" s="12"/>
      <c r="S30" s="9"/>
      <c r="U30" s="10"/>
      <c r="V30" s="7"/>
      <c r="W30" s="9"/>
      <c r="X30" s="12"/>
      <c r="Y30" s="9"/>
      <c r="AA30" s="11"/>
      <c r="AC30" s="11"/>
      <c r="AD30" s="11"/>
      <c r="AE30" s="11"/>
      <c r="AG30" s="11"/>
      <c r="AI30" s="11"/>
      <c r="AJ30" s="11"/>
      <c r="AK30" s="11"/>
      <c r="AM30" s="11"/>
      <c r="AO30" s="11"/>
      <c r="AP30" s="11"/>
      <c r="AQ30" s="11"/>
      <c r="AS30" s="11"/>
      <c r="AU30" s="11"/>
      <c r="AV30" s="11"/>
      <c r="AW30" s="11"/>
      <c r="AY30" s="3" t="str">
        <f t="shared" si="6"/>
        <v/>
      </c>
      <c r="AZ30" s="3" t="str">
        <f t="shared" si="7"/>
        <v/>
      </c>
      <c r="BA30" s="30" t="str">
        <f>IF(団体情報!E$29="〇",IF($H30&lt;&gt;"","",IF(G30&lt;&gt;"",DATE(団体情報!$B$3,LEFT(B30,1),LEFT(C30,LEN(C30)-1)),"")),"")</f>
        <v/>
      </c>
      <c r="BB30" s="3" t="str">
        <f t="shared" si="15"/>
        <v/>
      </c>
      <c r="BC30" s="3" t="str">
        <f t="shared" si="16"/>
        <v/>
      </c>
    </row>
    <row r="31" spans="2:55" x14ac:dyDescent="0.15">
      <c r="B31" s="27" t="str">
        <f t="shared" si="17"/>
        <v/>
      </c>
      <c r="C31" s="17"/>
      <c r="D31" s="18" t="str">
        <f t="shared" si="14"/>
        <v>(　)</v>
      </c>
      <c r="E31" s="12"/>
      <c r="F31" s="1" t="s">
        <v>3</v>
      </c>
      <c r="G31" s="25"/>
      <c r="H31" s="1" t="str">
        <f t="shared" si="18"/>
        <v/>
      </c>
      <c r="K31" s="1" t="s">
        <v>48</v>
      </c>
      <c r="L31" s="3">
        <v>0.85416666666666696</v>
      </c>
      <c r="M31" s="3">
        <v>0.85416666666666696</v>
      </c>
      <c r="O31" s="10"/>
      <c r="P31" s="7"/>
      <c r="Q31" s="9"/>
      <c r="R31" s="12"/>
      <c r="S31" s="9"/>
      <c r="U31" s="10"/>
      <c r="V31" s="7"/>
      <c r="W31" s="9"/>
      <c r="X31" s="12"/>
      <c r="Y31" s="9"/>
      <c r="AA31" s="11"/>
      <c r="AC31" s="11"/>
      <c r="AD31" s="11"/>
      <c r="AE31" s="11"/>
      <c r="AG31" s="11"/>
      <c r="AI31" s="11"/>
      <c r="AJ31" s="11"/>
      <c r="AK31" s="11"/>
      <c r="AM31" s="11"/>
      <c r="AO31" s="11"/>
      <c r="AP31" s="11"/>
      <c r="AQ31" s="11"/>
      <c r="AS31" s="11"/>
      <c r="AU31" s="11"/>
      <c r="AV31" s="11"/>
      <c r="AW31" s="11"/>
      <c r="AY31" s="3" t="str">
        <f t="shared" si="6"/>
        <v/>
      </c>
      <c r="AZ31" s="3" t="str">
        <f t="shared" si="7"/>
        <v/>
      </c>
      <c r="BA31" s="30" t="str">
        <f>IF(団体情報!E$29="〇",IF($H31&lt;&gt;"","",IF(G31&lt;&gt;"",DATE(団体情報!$B$3,LEFT(B31,1),LEFT(C31,LEN(C31)-1)),"")),"")</f>
        <v/>
      </c>
      <c r="BB31" s="3" t="str">
        <f t="shared" si="15"/>
        <v/>
      </c>
      <c r="BC31" s="3" t="str">
        <f t="shared" si="16"/>
        <v/>
      </c>
    </row>
    <row r="32" spans="2:55" x14ac:dyDescent="0.15">
      <c r="B32" s="27" t="str">
        <f t="shared" si="17"/>
        <v/>
      </c>
      <c r="C32" s="17"/>
      <c r="D32" s="18" t="str">
        <f t="shared" si="14"/>
        <v>(　)</v>
      </c>
      <c r="E32" s="12"/>
      <c r="F32" s="1" t="s">
        <v>3</v>
      </c>
      <c r="G32" s="25"/>
      <c r="H32" s="1" t="str">
        <f t="shared" si="18"/>
        <v/>
      </c>
      <c r="K32" s="1" t="s">
        <v>49</v>
      </c>
      <c r="L32" s="3">
        <v>0.875000000000001</v>
      </c>
      <c r="M32" s="3">
        <v>0.875</v>
      </c>
      <c r="O32" s="10"/>
      <c r="P32" s="7"/>
      <c r="Q32" s="9"/>
      <c r="R32" s="12"/>
      <c r="S32" s="9"/>
      <c r="U32" s="10"/>
      <c r="V32" s="7"/>
      <c r="W32" s="11"/>
      <c r="X32" s="11"/>
      <c r="Y32" s="11"/>
      <c r="AA32" s="11"/>
      <c r="AC32" s="11"/>
      <c r="AD32" s="11"/>
      <c r="AE32" s="11"/>
      <c r="AG32" s="11"/>
      <c r="AI32" s="11"/>
      <c r="AJ32" s="11"/>
      <c r="AK32" s="11"/>
      <c r="AM32" s="11"/>
      <c r="AO32" s="11"/>
      <c r="AP32" s="11"/>
      <c r="AQ32" s="11"/>
      <c r="AS32" s="11"/>
      <c r="AU32" s="11"/>
      <c r="AV32" s="11"/>
      <c r="AW32" s="11"/>
      <c r="AY32" s="3" t="str">
        <f t="shared" si="6"/>
        <v/>
      </c>
      <c r="AZ32" s="3" t="str">
        <f t="shared" si="7"/>
        <v/>
      </c>
      <c r="BA32" s="30" t="str">
        <f>IF(団体情報!E$29="〇",IF($H32&lt;&gt;"","",IF(G32&lt;&gt;"",DATE(団体情報!$B$3,LEFT(B32,1),LEFT(C32,LEN(C32)-1)),"")),"")</f>
        <v/>
      </c>
      <c r="BB32" s="3" t="str">
        <f t="shared" si="15"/>
        <v/>
      </c>
      <c r="BC32" s="3" t="str">
        <f t="shared" si="16"/>
        <v/>
      </c>
    </row>
    <row r="33" spans="2:55" x14ac:dyDescent="0.15">
      <c r="B33" s="27" t="str">
        <f t="shared" si="17"/>
        <v/>
      </c>
      <c r="C33" s="17"/>
      <c r="D33" s="18" t="str">
        <f t="shared" si="14"/>
        <v>(　)</v>
      </c>
      <c r="E33" s="12"/>
      <c r="F33" s="1" t="s">
        <v>3</v>
      </c>
      <c r="G33" s="25"/>
      <c r="H33" s="1" t="str">
        <f t="shared" si="18"/>
        <v/>
      </c>
      <c r="K33" s="1" t="s">
        <v>50</v>
      </c>
      <c r="L33" s="3"/>
      <c r="M33" s="3">
        <v>0.89583333333333304</v>
      </c>
      <c r="O33" s="10"/>
      <c r="P33" s="7"/>
      <c r="Q33" s="9"/>
      <c r="R33" s="12"/>
      <c r="S33" s="9"/>
      <c r="U33" s="10"/>
      <c r="V33" s="7"/>
      <c r="W33" s="11"/>
      <c r="X33" s="11"/>
      <c r="Y33" s="11"/>
      <c r="AA33" s="11"/>
      <c r="AC33" s="11"/>
      <c r="AD33" s="11"/>
      <c r="AE33" s="11"/>
      <c r="AG33" s="11"/>
      <c r="AI33" s="11"/>
      <c r="AJ33" s="11"/>
      <c r="AK33" s="11"/>
      <c r="AM33" s="11"/>
      <c r="AO33" s="11"/>
      <c r="AP33" s="11"/>
      <c r="AQ33" s="11"/>
      <c r="AS33" s="11"/>
      <c r="AU33" s="11"/>
      <c r="AV33" s="11"/>
      <c r="AW33" s="11"/>
      <c r="AY33" s="3" t="str">
        <f t="shared" si="6"/>
        <v/>
      </c>
      <c r="AZ33" s="3" t="str">
        <f t="shared" si="7"/>
        <v/>
      </c>
      <c r="BA33" s="30" t="str">
        <f>IF(団体情報!E$29="〇",IF($H33&lt;&gt;"","",IF(G33&lt;&gt;"",DATE(団体情報!$B$3,LEFT(B33,1),LEFT(C33,LEN(C33)-1)),"")),"")</f>
        <v/>
      </c>
      <c r="BB33" s="3" t="str">
        <f t="shared" si="15"/>
        <v/>
      </c>
      <c r="BC33" s="3" t="str">
        <f t="shared" si="16"/>
        <v/>
      </c>
    </row>
    <row r="34" spans="2:55" x14ac:dyDescent="0.15">
      <c r="B34" s="27" t="str">
        <f t="shared" si="17"/>
        <v/>
      </c>
      <c r="C34" s="17"/>
      <c r="D34" s="18" t="str">
        <f t="shared" si="14"/>
        <v>(　)</v>
      </c>
      <c r="E34" s="12"/>
      <c r="F34" s="1" t="s">
        <v>3</v>
      </c>
      <c r="G34" s="25"/>
      <c r="H34" s="1" t="str">
        <f t="shared" si="18"/>
        <v/>
      </c>
      <c r="K34" s="1" t="s">
        <v>51</v>
      </c>
      <c r="O34" s="10"/>
      <c r="P34" s="7"/>
      <c r="Q34" s="9"/>
      <c r="R34" s="12"/>
      <c r="S34" s="9"/>
      <c r="U34" s="10"/>
      <c r="V34" s="7"/>
      <c r="W34" s="11"/>
      <c r="X34" s="11"/>
      <c r="Y34" s="11"/>
      <c r="AA34" s="11"/>
      <c r="AC34" s="11"/>
      <c r="AD34" s="11"/>
      <c r="AE34" s="11"/>
      <c r="AG34" s="11"/>
      <c r="AI34" s="11"/>
      <c r="AJ34" s="11"/>
      <c r="AK34" s="11"/>
      <c r="AM34" s="11"/>
      <c r="AO34" s="11"/>
      <c r="AP34" s="11"/>
      <c r="AQ34" s="11"/>
      <c r="AS34" s="11"/>
      <c r="AU34" s="11"/>
      <c r="AV34" s="11"/>
      <c r="AW34" s="11"/>
      <c r="AY34" s="3" t="str">
        <f t="shared" si="6"/>
        <v/>
      </c>
      <c r="AZ34" s="3" t="str">
        <f t="shared" si="7"/>
        <v/>
      </c>
      <c r="BA34" s="30" t="str">
        <f>IF(団体情報!E$29="〇",IF($H34&lt;&gt;"","",IF(G34&lt;&gt;"",DATE(団体情報!$B$3,LEFT(B34,1),LEFT(C34,LEN(C34)-1)),"")),"")</f>
        <v/>
      </c>
      <c r="BB34" s="3" t="str">
        <f t="shared" si="15"/>
        <v/>
      </c>
      <c r="BC34" s="3" t="str">
        <f t="shared" si="16"/>
        <v/>
      </c>
    </row>
    <row r="35" spans="2:55" x14ac:dyDescent="0.15">
      <c r="B35" s="27" t="str">
        <f t="shared" si="17"/>
        <v/>
      </c>
      <c r="C35" s="17"/>
      <c r="D35" s="18" t="str">
        <f t="shared" si="14"/>
        <v>(　)</v>
      </c>
      <c r="E35" s="12"/>
      <c r="F35" s="1" t="s">
        <v>3</v>
      </c>
      <c r="G35" s="25"/>
      <c r="H35" s="1" t="str">
        <f t="shared" si="18"/>
        <v/>
      </c>
      <c r="K35" s="1" t="s">
        <v>52</v>
      </c>
      <c r="O35" s="10"/>
      <c r="P35" s="7"/>
      <c r="Q35" s="11"/>
      <c r="R35" s="11"/>
      <c r="S35" s="11"/>
      <c r="U35" s="10"/>
      <c r="V35" s="7"/>
      <c r="W35" s="11"/>
      <c r="X35" s="11"/>
      <c r="Y35" s="11"/>
      <c r="AA35" s="11"/>
      <c r="AC35" s="11"/>
      <c r="AD35" s="11"/>
      <c r="AE35" s="11"/>
      <c r="AG35" s="11"/>
      <c r="AI35" s="11"/>
      <c r="AJ35" s="11"/>
      <c r="AK35" s="11"/>
      <c r="AM35" s="11"/>
      <c r="AO35" s="11"/>
      <c r="AP35" s="11"/>
      <c r="AQ35" s="11"/>
      <c r="AS35" s="11"/>
      <c r="AU35" s="11"/>
      <c r="AV35" s="11"/>
      <c r="AW35" s="11"/>
      <c r="AY35" s="3" t="str">
        <f t="shared" si="6"/>
        <v/>
      </c>
      <c r="AZ35" s="3" t="str">
        <f t="shared" si="7"/>
        <v/>
      </c>
      <c r="BA35" s="30" t="str">
        <f>IF(団体情報!E$29="〇",IF($H35&lt;&gt;"","",IF(G35&lt;&gt;"",DATE(団体情報!$B$3,LEFT(B35,1),LEFT(C35,LEN(C35)-1)),"")),"")</f>
        <v/>
      </c>
      <c r="BB35" s="3" t="str">
        <f t="shared" si="15"/>
        <v/>
      </c>
      <c r="BC35" s="3" t="str">
        <f t="shared" si="16"/>
        <v/>
      </c>
    </row>
    <row r="36" spans="2:55" x14ac:dyDescent="0.15">
      <c r="B36" s="27" t="str">
        <f t="shared" si="17"/>
        <v/>
      </c>
      <c r="C36" s="17"/>
      <c r="D36" s="18" t="str">
        <f t="shared" si="14"/>
        <v>(　)</v>
      </c>
      <c r="E36" s="12"/>
      <c r="F36" s="1" t="s">
        <v>3</v>
      </c>
      <c r="G36" s="25"/>
      <c r="H36" s="1" t="str">
        <f t="shared" si="18"/>
        <v/>
      </c>
      <c r="K36" s="1" t="s">
        <v>53</v>
      </c>
      <c r="O36" s="10"/>
      <c r="P36" s="7"/>
      <c r="Q36" s="11"/>
      <c r="R36" s="11"/>
      <c r="S36" s="11"/>
      <c r="U36" s="10"/>
      <c r="V36" s="7"/>
      <c r="W36" s="11"/>
      <c r="X36" s="11"/>
      <c r="Y36" s="11"/>
      <c r="AA36" s="11"/>
      <c r="AC36" s="11"/>
      <c r="AD36" s="11"/>
      <c r="AE36" s="11"/>
      <c r="AG36" s="11"/>
      <c r="AI36" s="11"/>
      <c r="AJ36" s="11"/>
      <c r="AK36" s="11"/>
      <c r="AM36" s="11"/>
      <c r="AO36" s="11"/>
      <c r="AP36" s="11"/>
      <c r="AQ36" s="11"/>
      <c r="AS36" s="11"/>
      <c r="AU36" s="11"/>
      <c r="AV36" s="11"/>
      <c r="AW36" s="11"/>
      <c r="AY36" s="3" t="str">
        <f t="shared" si="6"/>
        <v/>
      </c>
      <c r="AZ36" s="3" t="str">
        <f t="shared" si="7"/>
        <v/>
      </c>
      <c r="BA36" s="30" t="str">
        <f>IF(団体情報!E$29="〇",IF($H36&lt;&gt;"","",IF(G36&lt;&gt;"",DATE(団体情報!$B$3,LEFT(B36,1),LEFT(C36,LEN(C36)-1)),"")),"")</f>
        <v/>
      </c>
      <c r="BB36" s="3" t="str">
        <f t="shared" si="15"/>
        <v/>
      </c>
      <c r="BC36" s="3" t="str">
        <f t="shared" si="16"/>
        <v/>
      </c>
    </row>
    <row r="37" spans="2:55" ht="14.25" thickBot="1" x14ac:dyDescent="0.2">
      <c r="B37" s="28" t="str">
        <f t="shared" si="17"/>
        <v/>
      </c>
      <c r="C37" s="19"/>
      <c r="D37" s="20" t="str">
        <f t="shared" si="14"/>
        <v>(　)</v>
      </c>
      <c r="E37" s="23"/>
      <c r="F37" s="21" t="s">
        <v>3</v>
      </c>
      <c r="G37" s="26"/>
      <c r="H37" s="1" t="str">
        <f t="shared" si="18"/>
        <v/>
      </c>
      <c r="K37" s="1" t="s">
        <v>54</v>
      </c>
      <c r="O37" s="10"/>
      <c r="Q37" s="11"/>
      <c r="R37" s="11"/>
      <c r="S37" s="11"/>
      <c r="U37" s="10"/>
      <c r="V37" s="7"/>
      <c r="W37" s="11"/>
      <c r="X37" s="11"/>
      <c r="Y37" s="11"/>
      <c r="AA37" s="11"/>
      <c r="AC37" s="11"/>
      <c r="AD37" s="11"/>
      <c r="AE37" s="11"/>
      <c r="AG37" s="11"/>
      <c r="AI37" s="11"/>
      <c r="AJ37" s="11"/>
      <c r="AK37" s="11"/>
      <c r="AM37" s="11"/>
      <c r="AO37" s="11"/>
      <c r="AP37" s="11"/>
      <c r="AQ37" s="11"/>
      <c r="AS37" s="11"/>
      <c r="AU37" s="11"/>
      <c r="AV37" s="11"/>
      <c r="AW37" s="11"/>
      <c r="AY37" s="3" t="str">
        <f t="shared" si="6"/>
        <v/>
      </c>
      <c r="AZ37" s="3" t="str">
        <f t="shared" si="7"/>
        <v/>
      </c>
      <c r="BA37" s="30" t="str">
        <f>IF(団体情報!E$29="〇",IF($H37&lt;&gt;"","",IF(G37&lt;&gt;"",DATE(団体情報!$B$3,LEFT(B37,1),LEFT(C37,LEN(C37)-1)),"")),"")</f>
        <v/>
      </c>
      <c r="BB37" s="3" t="str">
        <f t="shared" si="15"/>
        <v/>
      </c>
      <c r="BC37" s="3" t="str">
        <f t="shared" si="16"/>
        <v/>
      </c>
    </row>
    <row r="38" spans="2:55" ht="14.25" thickBot="1" x14ac:dyDescent="0.2">
      <c r="B38" s="1"/>
      <c r="C38" s="1"/>
      <c r="D38" s="1"/>
      <c r="E38" s="1"/>
      <c r="F38" s="1"/>
      <c r="G38" s="1"/>
      <c r="H38" s="1"/>
      <c r="O38" s="10"/>
      <c r="Q38" s="11"/>
      <c r="R38" s="11"/>
      <c r="S38" s="11"/>
      <c r="U38" s="11"/>
      <c r="W38" s="11"/>
      <c r="X38" s="11"/>
      <c r="Y38" s="11"/>
      <c r="AA38" s="11"/>
      <c r="AC38" s="11"/>
      <c r="AD38" s="11"/>
      <c r="AE38" s="11"/>
      <c r="AG38" s="11"/>
      <c r="AI38" s="11"/>
      <c r="AJ38" s="11"/>
      <c r="AK38" s="11"/>
      <c r="AM38" s="11"/>
      <c r="AO38" s="11"/>
      <c r="AP38" s="11"/>
      <c r="AQ38" s="11"/>
      <c r="AS38" s="11"/>
      <c r="AU38" s="11"/>
      <c r="AV38" s="11"/>
      <c r="AW38" s="11"/>
      <c r="AY38" s="3" t="str">
        <f t="shared" si="6"/>
        <v/>
      </c>
      <c r="AZ38" s="3" t="str">
        <f t="shared" si="7"/>
        <v/>
      </c>
      <c r="BA38" s="30"/>
      <c r="BB38" s="3"/>
      <c r="BC38" s="3"/>
    </row>
    <row r="39" spans="2:55" x14ac:dyDescent="0.15">
      <c r="B39" s="13" t="s">
        <v>5</v>
      </c>
      <c r="C39" s="14"/>
      <c r="D39" s="15" t="str">
        <f t="shared" ref="D39:D53" si="19">IF(C39&lt;&gt;"",DATE(2026,LEFT(B$39,1),LEFT(C39,LEN(C39)-1)),"(　)")</f>
        <v>(　)</v>
      </c>
      <c r="E39" s="22"/>
      <c r="F39" s="16" t="s">
        <v>3</v>
      </c>
      <c r="G39" s="24"/>
      <c r="H39" s="1" t="str">
        <f>IF(COUNTIFS(AA$7:AA$53,D39,AC$7:AC$53,"&lt;"&amp;G39,AE$7:AE$53,"&gt;"&amp;E39)&gt;0,"利用不可","")</f>
        <v/>
      </c>
      <c r="O39" s="10"/>
      <c r="P39" s="7"/>
      <c r="Q39" s="9"/>
      <c r="R39" s="12"/>
      <c r="S39" s="9"/>
      <c r="U39" s="11"/>
      <c r="W39" s="11"/>
      <c r="X39" s="11"/>
      <c r="Y39" s="11"/>
      <c r="AA39" s="11"/>
      <c r="AC39" s="11"/>
      <c r="AD39" s="11"/>
      <c r="AE39" s="11"/>
      <c r="AG39" s="11"/>
      <c r="AI39" s="11"/>
      <c r="AJ39" s="11"/>
      <c r="AK39" s="11"/>
      <c r="AM39" s="11"/>
      <c r="AO39" s="11"/>
      <c r="AP39" s="11"/>
      <c r="AQ39" s="11"/>
      <c r="AS39" s="11"/>
      <c r="AU39" s="11"/>
      <c r="AV39" s="11"/>
      <c r="AW39" s="11"/>
      <c r="AY39" s="3" t="str">
        <f t="shared" si="6"/>
        <v/>
      </c>
      <c r="AZ39" s="3" t="str">
        <f t="shared" si="7"/>
        <v/>
      </c>
      <c r="BA39" s="30" t="str">
        <f>IF(団体情報!E$29="〇",IF($H39&lt;&gt;"","",IF(G39&lt;&gt;"",DATE(団体情報!$B$3,LEFT(B39,1),LEFT(C39,LEN(C39)-1)),"")),"")</f>
        <v/>
      </c>
      <c r="BB39" s="3" t="str">
        <f t="shared" ref="BB39:BB53" si="20">IF($BA39&lt;&gt;"",E39,"")</f>
        <v/>
      </c>
      <c r="BC39" s="3" t="str">
        <f t="shared" ref="BC39:BC53" si="21">IF($BA39&lt;&gt;"",G39,"")</f>
        <v/>
      </c>
    </row>
    <row r="40" spans="2:55" x14ac:dyDescent="0.15">
      <c r="B40" s="27" t="str">
        <f t="shared" ref="B40:B53" si="22">IF(G39&lt;&gt;"",B39,"")</f>
        <v/>
      </c>
      <c r="C40" s="17"/>
      <c r="D40" s="18" t="str">
        <f t="shared" si="19"/>
        <v>(　)</v>
      </c>
      <c r="E40" s="12"/>
      <c r="F40" s="1" t="s">
        <v>3</v>
      </c>
      <c r="G40" s="25"/>
      <c r="H40" s="1" t="str">
        <f t="shared" ref="H40:H53" si="23">IF(COUNTIFS(AA$7:AA$53,D40,AC$7:AC$53,"&lt;"&amp;G40,AE$7:AE$53,"&gt;"&amp;E40)&gt;0,"利用不可","")</f>
        <v/>
      </c>
      <c r="O40" s="10"/>
      <c r="P40" s="7"/>
      <c r="Q40" s="9"/>
      <c r="R40" s="12"/>
      <c r="S40" s="9"/>
      <c r="U40" s="11"/>
      <c r="W40" s="11"/>
      <c r="X40" s="11"/>
      <c r="Y40" s="11"/>
      <c r="AA40" s="11"/>
      <c r="AC40" s="11"/>
      <c r="AD40" s="11"/>
      <c r="AE40" s="11"/>
      <c r="AG40" s="11"/>
      <c r="AI40" s="11"/>
      <c r="AJ40" s="11"/>
      <c r="AK40" s="11"/>
      <c r="AM40" s="11"/>
      <c r="AO40" s="11"/>
      <c r="AP40" s="11"/>
      <c r="AQ40" s="11"/>
      <c r="AS40" s="11"/>
      <c r="AU40" s="11"/>
      <c r="AV40" s="11"/>
      <c r="AW40" s="11"/>
      <c r="AY40" s="3" t="str">
        <f t="shared" si="6"/>
        <v/>
      </c>
      <c r="AZ40" s="3" t="str">
        <f t="shared" si="7"/>
        <v/>
      </c>
      <c r="BA40" s="30" t="str">
        <f>IF(団体情報!E$29="〇",IF($H40&lt;&gt;"","",IF(G40&lt;&gt;"",DATE(団体情報!$B$3,LEFT(B40,1),LEFT(C40,LEN(C40)-1)),"")),"")</f>
        <v/>
      </c>
      <c r="BB40" s="3" t="str">
        <f t="shared" si="20"/>
        <v/>
      </c>
      <c r="BC40" s="3" t="str">
        <f t="shared" si="21"/>
        <v/>
      </c>
    </row>
    <row r="41" spans="2:55" x14ac:dyDescent="0.15">
      <c r="B41" s="27" t="str">
        <f t="shared" si="22"/>
        <v/>
      </c>
      <c r="C41" s="17"/>
      <c r="D41" s="18" t="str">
        <f t="shared" si="19"/>
        <v>(　)</v>
      </c>
      <c r="E41" s="12"/>
      <c r="F41" s="1" t="s">
        <v>3</v>
      </c>
      <c r="G41" s="25"/>
      <c r="H41" s="1" t="str">
        <f t="shared" si="23"/>
        <v/>
      </c>
      <c r="O41" s="10"/>
      <c r="P41" s="7"/>
      <c r="Q41" s="9"/>
      <c r="R41" s="12"/>
      <c r="S41" s="9"/>
      <c r="U41" s="11"/>
      <c r="W41" s="11"/>
      <c r="X41" s="11"/>
      <c r="Y41" s="11"/>
      <c r="AA41" s="11"/>
      <c r="AC41" s="11"/>
      <c r="AD41" s="11"/>
      <c r="AE41" s="11"/>
      <c r="AG41" s="11"/>
      <c r="AI41" s="11"/>
      <c r="AJ41" s="11"/>
      <c r="AK41" s="11"/>
      <c r="AM41" s="11"/>
      <c r="AO41" s="11"/>
      <c r="AP41" s="11"/>
      <c r="AQ41" s="11"/>
      <c r="AS41" s="11"/>
      <c r="AU41" s="11"/>
      <c r="AV41" s="11"/>
      <c r="AW41" s="11"/>
      <c r="AY41" s="3" t="str">
        <f t="shared" si="6"/>
        <v/>
      </c>
      <c r="AZ41" s="3" t="str">
        <f t="shared" si="7"/>
        <v/>
      </c>
      <c r="BA41" s="30" t="str">
        <f>IF(団体情報!E$29="〇",IF($H41&lt;&gt;"","",IF(G41&lt;&gt;"",DATE(団体情報!$B$3,LEFT(B41,1),LEFT(C41,LEN(C41)-1)),"")),"")</f>
        <v/>
      </c>
      <c r="BB41" s="3" t="str">
        <f t="shared" si="20"/>
        <v/>
      </c>
      <c r="BC41" s="3" t="str">
        <f t="shared" si="21"/>
        <v/>
      </c>
    </row>
    <row r="42" spans="2:55" x14ac:dyDescent="0.15">
      <c r="B42" s="27" t="str">
        <f t="shared" si="22"/>
        <v/>
      </c>
      <c r="C42" s="17"/>
      <c r="D42" s="18" t="str">
        <f t="shared" si="19"/>
        <v>(　)</v>
      </c>
      <c r="E42" s="12"/>
      <c r="F42" s="1" t="s">
        <v>3</v>
      </c>
      <c r="G42" s="25"/>
      <c r="H42" s="1" t="str">
        <f t="shared" si="23"/>
        <v/>
      </c>
      <c r="O42" s="10"/>
      <c r="P42" s="7"/>
      <c r="Q42" s="9"/>
      <c r="R42" s="12"/>
      <c r="S42" s="9"/>
      <c r="U42" s="11"/>
      <c r="W42" s="11"/>
      <c r="X42" s="11"/>
      <c r="Y42" s="11"/>
      <c r="AA42" s="11"/>
      <c r="AC42" s="11"/>
      <c r="AD42" s="11"/>
      <c r="AE42" s="11"/>
      <c r="AG42" s="11"/>
      <c r="AI42" s="11"/>
      <c r="AJ42" s="11"/>
      <c r="AK42" s="11"/>
      <c r="AM42" s="11"/>
      <c r="AO42" s="11"/>
      <c r="AP42" s="11"/>
      <c r="AQ42" s="11"/>
      <c r="AS42" s="11"/>
      <c r="AU42" s="11"/>
      <c r="AV42" s="11"/>
      <c r="AW42" s="11"/>
      <c r="AY42" s="3" t="str">
        <f t="shared" si="6"/>
        <v/>
      </c>
      <c r="AZ42" s="3" t="str">
        <f t="shared" si="7"/>
        <v/>
      </c>
      <c r="BA42" s="30" t="str">
        <f>IF(団体情報!E$29="〇",IF($H42&lt;&gt;"","",IF(G42&lt;&gt;"",DATE(団体情報!$B$3,LEFT(B42,1),LEFT(C42,LEN(C42)-1)),"")),"")</f>
        <v/>
      </c>
      <c r="BB42" s="3" t="str">
        <f t="shared" si="20"/>
        <v/>
      </c>
      <c r="BC42" s="3" t="str">
        <f t="shared" si="21"/>
        <v/>
      </c>
    </row>
    <row r="43" spans="2:55" x14ac:dyDescent="0.15">
      <c r="B43" s="27" t="str">
        <f t="shared" si="22"/>
        <v/>
      </c>
      <c r="C43" s="17"/>
      <c r="D43" s="18" t="str">
        <f t="shared" si="19"/>
        <v>(　)</v>
      </c>
      <c r="E43" s="12"/>
      <c r="F43" s="1" t="s">
        <v>3</v>
      </c>
      <c r="G43" s="25"/>
      <c r="H43" s="1" t="str">
        <f t="shared" si="23"/>
        <v/>
      </c>
      <c r="O43" s="10"/>
      <c r="P43" s="7"/>
      <c r="Q43" s="9"/>
      <c r="R43" s="12"/>
      <c r="S43" s="9"/>
      <c r="U43" s="11"/>
      <c r="W43" s="11"/>
      <c r="X43" s="11"/>
      <c r="Y43" s="11"/>
      <c r="AA43" s="11"/>
      <c r="AC43" s="11"/>
      <c r="AD43" s="11"/>
      <c r="AE43" s="11"/>
      <c r="AG43" s="11"/>
      <c r="AI43" s="11"/>
      <c r="AJ43" s="11"/>
      <c r="AK43" s="11"/>
      <c r="AM43" s="11"/>
      <c r="AO43" s="11"/>
      <c r="AP43" s="11"/>
      <c r="AQ43" s="11"/>
      <c r="AS43" s="11"/>
      <c r="AU43" s="11"/>
      <c r="AV43" s="11"/>
      <c r="AW43" s="11"/>
      <c r="AY43" s="3" t="str">
        <f t="shared" si="6"/>
        <v/>
      </c>
      <c r="AZ43" s="3" t="str">
        <f t="shared" si="7"/>
        <v/>
      </c>
      <c r="BA43" s="30" t="str">
        <f>IF(団体情報!E$29="〇",IF($H43&lt;&gt;"","",IF(G43&lt;&gt;"",DATE(団体情報!$B$3,LEFT(B43,1),LEFT(C43,LEN(C43)-1)),"")),"")</f>
        <v/>
      </c>
      <c r="BB43" s="3" t="str">
        <f t="shared" si="20"/>
        <v/>
      </c>
      <c r="BC43" s="3" t="str">
        <f t="shared" si="21"/>
        <v/>
      </c>
    </row>
    <row r="44" spans="2:55" x14ac:dyDescent="0.15">
      <c r="B44" s="27" t="str">
        <f t="shared" si="22"/>
        <v/>
      </c>
      <c r="C44" s="17"/>
      <c r="D44" s="18" t="str">
        <f t="shared" si="19"/>
        <v>(　)</v>
      </c>
      <c r="E44" s="12"/>
      <c r="F44" s="1" t="s">
        <v>3</v>
      </c>
      <c r="G44" s="25"/>
      <c r="H44" s="1" t="str">
        <f t="shared" si="23"/>
        <v/>
      </c>
      <c r="O44" s="10"/>
      <c r="P44" s="7"/>
      <c r="Q44" s="9"/>
      <c r="R44" s="12"/>
      <c r="S44" s="9"/>
      <c r="U44" s="11"/>
      <c r="W44" s="11"/>
      <c r="X44" s="11"/>
      <c r="Y44" s="11"/>
      <c r="AA44" s="11"/>
      <c r="AC44" s="11"/>
      <c r="AD44" s="11"/>
      <c r="AE44" s="11"/>
      <c r="AG44" s="11"/>
      <c r="AI44" s="11"/>
      <c r="AJ44" s="11"/>
      <c r="AK44" s="11"/>
      <c r="AM44" s="11"/>
      <c r="AO44" s="11"/>
      <c r="AP44" s="11"/>
      <c r="AQ44" s="11"/>
      <c r="AS44" s="11"/>
      <c r="AU44" s="11"/>
      <c r="AV44" s="11"/>
      <c r="AW44" s="11"/>
      <c r="AY44" s="3" t="str">
        <f t="shared" si="6"/>
        <v/>
      </c>
      <c r="AZ44" s="3" t="str">
        <f t="shared" si="7"/>
        <v/>
      </c>
      <c r="BA44" s="30" t="str">
        <f>IF(団体情報!E$29="〇",IF($H44&lt;&gt;"","",IF(G44&lt;&gt;"",DATE(団体情報!$B$3,LEFT(B44,1),LEFT(C44,LEN(C44)-1)),"")),"")</f>
        <v/>
      </c>
      <c r="BB44" s="3" t="str">
        <f t="shared" si="20"/>
        <v/>
      </c>
      <c r="BC44" s="3" t="str">
        <f t="shared" si="21"/>
        <v/>
      </c>
    </row>
    <row r="45" spans="2:55" x14ac:dyDescent="0.15">
      <c r="B45" s="27" t="str">
        <f t="shared" si="22"/>
        <v/>
      </c>
      <c r="C45" s="17"/>
      <c r="D45" s="18" t="str">
        <f t="shared" si="19"/>
        <v>(　)</v>
      </c>
      <c r="E45" s="12"/>
      <c r="F45" s="1" t="s">
        <v>3</v>
      </c>
      <c r="G45" s="25"/>
      <c r="H45" s="1" t="str">
        <f t="shared" si="23"/>
        <v/>
      </c>
      <c r="O45" s="10"/>
      <c r="P45" s="7"/>
      <c r="Q45" s="9"/>
      <c r="R45" s="12"/>
      <c r="S45" s="9"/>
      <c r="U45" s="11"/>
      <c r="W45" s="11"/>
      <c r="X45" s="11"/>
      <c r="Y45" s="11"/>
      <c r="AA45" s="11"/>
      <c r="AC45" s="11"/>
      <c r="AD45" s="11"/>
      <c r="AE45" s="11"/>
      <c r="AG45" s="11"/>
      <c r="AI45" s="11"/>
      <c r="AJ45" s="11"/>
      <c r="AK45" s="11"/>
      <c r="AM45" s="11"/>
      <c r="AO45" s="11"/>
      <c r="AP45" s="11"/>
      <c r="AQ45" s="11"/>
      <c r="AS45" s="11"/>
      <c r="AU45" s="11"/>
      <c r="AV45" s="11"/>
      <c r="AW45" s="11"/>
      <c r="AY45" s="3" t="str">
        <f t="shared" si="6"/>
        <v/>
      </c>
      <c r="AZ45" s="3" t="str">
        <f t="shared" si="7"/>
        <v/>
      </c>
      <c r="BA45" s="30" t="str">
        <f>IF(団体情報!E$29="〇",IF($H45&lt;&gt;"","",IF(G45&lt;&gt;"",DATE(団体情報!$B$3,LEFT(B45,1),LEFT(C45,LEN(C45)-1)),"")),"")</f>
        <v/>
      </c>
      <c r="BB45" s="3" t="str">
        <f t="shared" si="20"/>
        <v/>
      </c>
      <c r="BC45" s="3" t="str">
        <f t="shared" si="21"/>
        <v/>
      </c>
    </row>
    <row r="46" spans="2:55" x14ac:dyDescent="0.15">
      <c r="B46" s="27" t="str">
        <f t="shared" si="22"/>
        <v/>
      </c>
      <c r="C46" s="17"/>
      <c r="D46" s="18" t="str">
        <f t="shared" si="19"/>
        <v>(　)</v>
      </c>
      <c r="E46" s="12"/>
      <c r="F46" s="1" t="s">
        <v>3</v>
      </c>
      <c r="G46" s="25"/>
      <c r="H46" s="1" t="str">
        <f t="shared" si="23"/>
        <v/>
      </c>
      <c r="O46" s="10"/>
      <c r="P46" s="7"/>
      <c r="Q46" s="9"/>
      <c r="R46" s="12"/>
      <c r="S46" s="9"/>
      <c r="U46" s="11"/>
      <c r="W46" s="11"/>
      <c r="X46" s="11"/>
      <c r="Y46" s="11"/>
      <c r="AA46" s="11"/>
      <c r="AC46" s="11"/>
      <c r="AD46" s="11"/>
      <c r="AE46" s="11"/>
      <c r="AG46" s="11"/>
      <c r="AI46" s="11"/>
      <c r="AJ46" s="11"/>
      <c r="AK46" s="11"/>
      <c r="AM46" s="11"/>
      <c r="AO46" s="11"/>
      <c r="AP46" s="11"/>
      <c r="AQ46" s="11"/>
      <c r="AS46" s="11"/>
      <c r="AU46" s="11"/>
      <c r="AV46" s="11"/>
      <c r="AW46" s="11"/>
      <c r="AY46" s="3" t="str">
        <f t="shared" si="6"/>
        <v/>
      </c>
      <c r="AZ46" s="3" t="str">
        <f t="shared" si="7"/>
        <v/>
      </c>
      <c r="BA46" s="30" t="str">
        <f>IF(団体情報!E$29="〇",IF($H46&lt;&gt;"","",IF(G46&lt;&gt;"",DATE(団体情報!$B$3,LEFT(B46,1),LEFT(C46,LEN(C46)-1)),"")),"")</f>
        <v/>
      </c>
      <c r="BB46" s="3" t="str">
        <f t="shared" si="20"/>
        <v/>
      </c>
      <c r="BC46" s="3" t="str">
        <f t="shared" si="21"/>
        <v/>
      </c>
    </row>
    <row r="47" spans="2:55" x14ac:dyDescent="0.15">
      <c r="B47" s="27" t="str">
        <f t="shared" si="22"/>
        <v/>
      </c>
      <c r="C47" s="17"/>
      <c r="D47" s="18" t="str">
        <f t="shared" si="19"/>
        <v>(　)</v>
      </c>
      <c r="E47" s="12"/>
      <c r="F47" s="1" t="s">
        <v>3</v>
      </c>
      <c r="G47" s="25"/>
      <c r="H47" s="1" t="str">
        <f t="shared" si="23"/>
        <v/>
      </c>
      <c r="O47" s="10"/>
      <c r="P47" s="7"/>
      <c r="Q47" s="9"/>
      <c r="R47" s="12"/>
      <c r="S47" s="9"/>
      <c r="U47" s="11"/>
      <c r="W47" s="11"/>
      <c r="X47" s="11"/>
      <c r="Y47" s="11"/>
      <c r="AA47" s="11"/>
      <c r="AC47" s="11"/>
      <c r="AD47" s="11"/>
      <c r="AE47" s="11"/>
      <c r="AG47" s="11"/>
      <c r="AI47" s="11"/>
      <c r="AJ47" s="11"/>
      <c r="AK47" s="11"/>
      <c r="AM47" s="11"/>
      <c r="AO47" s="11"/>
      <c r="AP47" s="11"/>
      <c r="AQ47" s="11"/>
      <c r="AS47" s="11"/>
      <c r="AU47" s="11"/>
      <c r="AV47" s="11"/>
      <c r="AW47" s="11"/>
      <c r="AY47" s="3" t="str">
        <f t="shared" si="6"/>
        <v/>
      </c>
      <c r="AZ47" s="3" t="str">
        <f t="shared" si="7"/>
        <v/>
      </c>
      <c r="BA47" s="30" t="str">
        <f>IF(団体情報!E$29="〇",IF($H47&lt;&gt;"","",IF(G47&lt;&gt;"",DATE(団体情報!$B$3,LEFT(B47,1),LEFT(C47,LEN(C47)-1)),"")),"")</f>
        <v/>
      </c>
      <c r="BB47" s="3" t="str">
        <f t="shared" si="20"/>
        <v/>
      </c>
      <c r="BC47" s="3" t="str">
        <f t="shared" si="21"/>
        <v/>
      </c>
    </row>
    <row r="48" spans="2:55" x14ac:dyDescent="0.15">
      <c r="B48" s="27" t="str">
        <f t="shared" si="22"/>
        <v/>
      </c>
      <c r="C48" s="17"/>
      <c r="D48" s="18" t="str">
        <f t="shared" si="19"/>
        <v>(　)</v>
      </c>
      <c r="E48" s="12"/>
      <c r="F48" s="1" t="s">
        <v>3</v>
      </c>
      <c r="G48" s="25"/>
      <c r="H48" s="1" t="str">
        <f t="shared" si="23"/>
        <v/>
      </c>
      <c r="O48" s="10"/>
      <c r="P48" s="7"/>
      <c r="Q48" s="11"/>
      <c r="R48" s="11"/>
      <c r="S48" s="11"/>
      <c r="U48" s="11"/>
      <c r="W48" s="11"/>
      <c r="X48" s="11"/>
      <c r="Y48" s="11"/>
      <c r="AA48" s="11"/>
      <c r="AC48" s="11"/>
      <c r="AD48" s="11"/>
      <c r="AE48" s="11"/>
      <c r="AG48" s="11"/>
      <c r="AI48" s="11"/>
      <c r="AJ48" s="11"/>
      <c r="AK48" s="11"/>
      <c r="AM48" s="11"/>
      <c r="AO48" s="11"/>
      <c r="AP48" s="11"/>
      <c r="AQ48" s="11"/>
      <c r="AS48" s="11"/>
      <c r="AU48" s="11"/>
      <c r="AV48" s="11"/>
      <c r="AW48" s="11"/>
      <c r="AY48" s="3" t="str">
        <f t="shared" si="6"/>
        <v/>
      </c>
      <c r="AZ48" s="3" t="str">
        <f t="shared" si="7"/>
        <v/>
      </c>
      <c r="BA48" s="30" t="str">
        <f>IF(団体情報!E$29="〇",IF($H48&lt;&gt;"","",IF(G48&lt;&gt;"",DATE(団体情報!$B$3,LEFT(B48,1),LEFT(C48,LEN(C48)-1)),"")),"")</f>
        <v/>
      </c>
      <c r="BB48" s="3" t="str">
        <f t="shared" si="20"/>
        <v/>
      </c>
      <c r="BC48" s="3" t="str">
        <f t="shared" si="21"/>
        <v/>
      </c>
    </row>
    <row r="49" spans="2:55" x14ac:dyDescent="0.15">
      <c r="B49" s="27" t="str">
        <f t="shared" si="22"/>
        <v/>
      </c>
      <c r="C49" s="17"/>
      <c r="D49" s="18" t="str">
        <f t="shared" si="19"/>
        <v>(　)</v>
      </c>
      <c r="E49" s="12"/>
      <c r="F49" s="1" t="s">
        <v>3</v>
      </c>
      <c r="G49" s="25"/>
      <c r="H49" s="1" t="str">
        <f t="shared" si="23"/>
        <v/>
      </c>
      <c r="O49" s="10"/>
      <c r="P49" s="7"/>
      <c r="Q49" s="11"/>
      <c r="R49" s="11"/>
      <c r="S49" s="11"/>
      <c r="U49" s="11"/>
      <c r="W49" s="11"/>
      <c r="X49" s="11"/>
      <c r="Y49" s="11"/>
      <c r="AA49" s="11"/>
      <c r="AC49" s="11"/>
      <c r="AD49" s="11"/>
      <c r="AE49" s="11"/>
      <c r="AG49" s="11"/>
      <c r="AI49" s="11"/>
      <c r="AJ49" s="11"/>
      <c r="AK49" s="11"/>
      <c r="AM49" s="11"/>
      <c r="AO49" s="11"/>
      <c r="AP49" s="11"/>
      <c r="AQ49" s="11"/>
      <c r="AS49" s="11"/>
      <c r="AU49" s="11"/>
      <c r="AV49" s="11"/>
      <c r="AW49" s="11"/>
      <c r="AY49" s="3" t="str">
        <f t="shared" si="6"/>
        <v/>
      </c>
      <c r="AZ49" s="3" t="str">
        <f t="shared" si="7"/>
        <v/>
      </c>
      <c r="BA49" s="30" t="str">
        <f>IF(団体情報!E$29="〇",IF($H49&lt;&gt;"","",IF(G49&lt;&gt;"",DATE(団体情報!$B$3,LEFT(B49,1),LEFT(C49,LEN(C49)-1)),"")),"")</f>
        <v/>
      </c>
      <c r="BB49" s="3" t="str">
        <f t="shared" si="20"/>
        <v/>
      </c>
      <c r="BC49" s="3" t="str">
        <f t="shared" si="21"/>
        <v/>
      </c>
    </row>
    <row r="50" spans="2:55" x14ac:dyDescent="0.15">
      <c r="B50" s="27" t="str">
        <f t="shared" si="22"/>
        <v/>
      </c>
      <c r="C50" s="17"/>
      <c r="D50" s="18" t="str">
        <f t="shared" si="19"/>
        <v>(　)</v>
      </c>
      <c r="E50" s="12"/>
      <c r="F50" s="1" t="s">
        <v>3</v>
      </c>
      <c r="G50" s="25"/>
      <c r="H50" s="1" t="str">
        <f t="shared" si="23"/>
        <v/>
      </c>
      <c r="O50" s="10"/>
      <c r="P50" s="7"/>
      <c r="Q50" s="11"/>
      <c r="R50" s="11"/>
      <c r="S50" s="11"/>
      <c r="U50" s="11"/>
      <c r="W50" s="11"/>
      <c r="X50" s="11"/>
      <c r="Y50" s="11"/>
      <c r="AA50" s="11"/>
      <c r="AC50" s="11"/>
      <c r="AD50" s="11"/>
      <c r="AE50" s="11"/>
      <c r="AG50" s="11"/>
      <c r="AI50" s="11"/>
      <c r="AJ50" s="11"/>
      <c r="AK50" s="11"/>
      <c r="AM50" s="11"/>
      <c r="AO50" s="11"/>
      <c r="AP50" s="11"/>
      <c r="AQ50" s="11"/>
      <c r="AS50" s="11"/>
      <c r="AU50" s="11"/>
      <c r="AV50" s="11"/>
      <c r="AW50" s="11"/>
      <c r="AY50" s="3" t="str">
        <f t="shared" si="6"/>
        <v/>
      </c>
      <c r="AZ50" s="3" t="str">
        <f t="shared" si="7"/>
        <v/>
      </c>
      <c r="BA50" s="30" t="str">
        <f>IF(団体情報!E$29="〇",IF($H50&lt;&gt;"","",IF(G50&lt;&gt;"",DATE(団体情報!$B$3,LEFT(B50,1),LEFT(C50,LEN(C50)-1)),"")),"")</f>
        <v/>
      </c>
      <c r="BB50" s="3" t="str">
        <f t="shared" si="20"/>
        <v/>
      </c>
      <c r="BC50" s="3" t="str">
        <f t="shared" si="21"/>
        <v/>
      </c>
    </row>
    <row r="51" spans="2:55" x14ac:dyDescent="0.15">
      <c r="B51" s="27" t="str">
        <f t="shared" si="22"/>
        <v/>
      </c>
      <c r="C51" s="17"/>
      <c r="D51" s="18" t="str">
        <f t="shared" si="19"/>
        <v>(　)</v>
      </c>
      <c r="E51" s="12"/>
      <c r="F51" s="1" t="s">
        <v>3</v>
      </c>
      <c r="G51" s="25"/>
      <c r="H51" s="1" t="str">
        <f t="shared" si="23"/>
        <v/>
      </c>
      <c r="O51" s="10"/>
      <c r="P51" s="7"/>
      <c r="Q51" s="11"/>
      <c r="R51" s="11"/>
      <c r="S51" s="11"/>
      <c r="U51" s="11"/>
      <c r="W51" s="11"/>
      <c r="X51" s="11"/>
      <c r="Y51" s="11"/>
      <c r="AA51" s="11"/>
      <c r="AC51" s="11"/>
      <c r="AD51" s="11"/>
      <c r="AE51" s="11"/>
      <c r="AG51" s="11"/>
      <c r="AI51" s="11"/>
      <c r="AJ51" s="11"/>
      <c r="AK51" s="11"/>
      <c r="AM51" s="11"/>
      <c r="AO51" s="11"/>
      <c r="AP51" s="11"/>
      <c r="AQ51" s="11"/>
      <c r="AS51" s="11"/>
      <c r="AU51" s="11"/>
      <c r="AV51" s="11"/>
      <c r="AW51" s="11"/>
      <c r="AY51" s="3" t="str">
        <f t="shared" si="6"/>
        <v/>
      </c>
      <c r="AZ51" s="3" t="str">
        <f t="shared" si="7"/>
        <v/>
      </c>
      <c r="BA51" s="30" t="str">
        <f>IF(団体情報!E$29="〇",IF($H51&lt;&gt;"","",IF(G51&lt;&gt;"",DATE(団体情報!$B$3,LEFT(B51,1),LEFT(C51,LEN(C51)-1)),"")),"")</f>
        <v/>
      </c>
      <c r="BB51" s="3" t="str">
        <f t="shared" si="20"/>
        <v/>
      </c>
      <c r="BC51" s="3" t="str">
        <f t="shared" si="21"/>
        <v/>
      </c>
    </row>
    <row r="52" spans="2:55" x14ac:dyDescent="0.15">
      <c r="B52" s="27" t="str">
        <f t="shared" si="22"/>
        <v/>
      </c>
      <c r="C52" s="17"/>
      <c r="D52" s="18" t="str">
        <f t="shared" si="19"/>
        <v>(　)</v>
      </c>
      <c r="E52" s="12"/>
      <c r="F52" s="1" t="s">
        <v>3</v>
      </c>
      <c r="G52" s="25"/>
      <c r="H52" s="1" t="str">
        <f t="shared" si="23"/>
        <v/>
      </c>
      <c r="O52" s="10"/>
      <c r="P52" s="7"/>
      <c r="Q52" s="11"/>
      <c r="R52" s="11"/>
      <c r="S52" s="11"/>
      <c r="U52" s="11"/>
      <c r="W52" s="11"/>
      <c r="X52" s="11"/>
      <c r="Y52" s="11"/>
      <c r="AA52" s="11"/>
      <c r="AC52" s="11"/>
      <c r="AD52" s="11"/>
      <c r="AE52" s="11"/>
      <c r="AG52" s="11"/>
      <c r="AI52" s="11"/>
      <c r="AJ52" s="11"/>
      <c r="AK52" s="11"/>
      <c r="AM52" s="11"/>
      <c r="AO52" s="11"/>
      <c r="AP52" s="11"/>
      <c r="AQ52" s="11"/>
      <c r="AS52" s="11"/>
      <c r="AU52" s="11"/>
      <c r="AV52" s="11"/>
      <c r="AW52" s="11"/>
      <c r="AY52" s="3" t="str">
        <f t="shared" si="6"/>
        <v/>
      </c>
      <c r="AZ52" s="3" t="str">
        <f t="shared" si="7"/>
        <v/>
      </c>
      <c r="BA52" s="30" t="str">
        <f>IF(団体情報!E$29="〇",IF($H52&lt;&gt;"","",IF(G52&lt;&gt;"",DATE(団体情報!$B$3,LEFT(B52,1),LEFT(C52,LEN(C52)-1)),"")),"")</f>
        <v/>
      </c>
      <c r="BB52" s="3" t="str">
        <f t="shared" si="20"/>
        <v/>
      </c>
      <c r="BC52" s="3" t="str">
        <f t="shared" si="21"/>
        <v/>
      </c>
    </row>
    <row r="53" spans="2:55" ht="14.25" thickBot="1" x14ac:dyDescent="0.2">
      <c r="B53" s="28" t="str">
        <f t="shared" si="22"/>
        <v/>
      </c>
      <c r="C53" s="19"/>
      <c r="D53" s="20" t="str">
        <f t="shared" si="19"/>
        <v>(　)</v>
      </c>
      <c r="E53" s="23"/>
      <c r="F53" s="21" t="s">
        <v>3</v>
      </c>
      <c r="G53" s="26"/>
      <c r="H53" s="1" t="str">
        <f t="shared" si="23"/>
        <v/>
      </c>
      <c r="O53" s="10"/>
      <c r="P53" s="7"/>
      <c r="Q53" s="11"/>
      <c r="R53" s="11"/>
      <c r="S53" s="11"/>
      <c r="U53" s="11"/>
      <c r="W53" s="11"/>
      <c r="X53" s="11"/>
      <c r="Y53" s="11"/>
      <c r="AA53" s="11"/>
      <c r="AC53" s="11"/>
      <c r="AD53" s="11"/>
      <c r="AE53" s="11"/>
      <c r="AG53" s="11"/>
      <c r="AI53" s="11"/>
      <c r="AJ53" s="11"/>
      <c r="AK53" s="11"/>
      <c r="AM53" s="11"/>
      <c r="AO53" s="11"/>
      <c r="AP53" s="11"/>
      <c r="AQ53" s="11"/>
      <c r="AS53" s="11"/>
      <c r="AU53" s="11"/>
      <c r="AV53" s="11"/>
      <c r="AW53" s="11"/>
      <c r="AY53" s="3" t="str">
        <f t="shared" si="6"/>
        <v/>
      </c>
      <c r="AZ53" s="3" t="str">
        <f t="shared" si="7"/>
        <v/>
      </c>
      <c r="BA53" s="30" t="str">
        <f>IF(団体情報!E$29="〇",IF($H53&lt;&gt;"","",IF(G53&lt;&gt;"",DATE(団体情報!$B$3,LEFT(B53,1),LEFT(C53,LEN(C53)-1)),"")),"")</f>
        <v/>
      </c>
      <c r="BB53" s="3" t="str">
        <f t="shared" si="20"/>
        <v/>
      </c>
      <c r="BC53" s="3" t="str">
        <f t="shared" si="21"/>
        <v/>
      </c>
    </row>
    <row r="54" spans="2:55" ht="14.25" thickBot="1" x14ac:dyDescent="0.2"/>
    <row r="55" spans="2:55" x14ac:dyDescent="0.15">
      <c r="B55" s="13" t="s">
        <v>57</v>
      </c>
      <c r="C55" s="14"/>
      <c r="D55" s="15" t="str">
        <f t="shared" ref="D55:D69" si="24">IF(C55&lt;&gt;"",DATE(2026,LEFT(B$55,1),LEFT(C55,LEN(C55)-1)),"(　)")</f>
        <v>(　)</v>
      </c>
      <c r="E55" s="22"/>
      <c r="F55" s="16" t="s">
        <v>3</v>
      </c>
      <c r="G55" s="24"/>
      <c r="H55" s="1" t="str">
        <f t="shared" ref="H55:H69" si="25">IF(COUNTIFS(AG$7:AG$53,D55,AI$7:AI$53,"&lt;"&amp;G55,AK$7:AK$53,"&gt;"&amp;E55)&gt;0,"利用不可","")</f>
        <v/>
      </c>
      <c r="O55" s="10"/>
      <c r="P55" s="7"/>
      <c r="Q55" s="9"/>
      <c r="R55" s="12"/>
      <c r="S55" s="9"/>
      <c r="U55" s="11"/>
      <c r="W55" s="11"/>
      <c r="X55" s="11"/>
      <c r="Y55" s="11"/>
      <c r="AA55" s="11"/>
      <c r="AC55" s="11"/>
      <c r="AD55" s="11"/>
      <c r="AE55" s="11"/>
      <c r="AG55" s="11"/>
      <c r="AI55" s="11"/>
      <c r="AJ55" s="11"/>
      <c r="AK55" s="11"/>
      <c r="AM55" s="11"/>
      <c r="AO55" s="11"/>
      <c r="AP55" s="11"/>
      <c r="AQ55" s="11"/>
      <c r="AS55" s="11"/>
      <c r="AU55" s="11"/>
      <c r="AV55" s="11"/>
      <c r="AW55" s="11"/>
      <c r="AY55" s="3" t="str">
        <f t="shared" ref="AY55:AY69" si="26">IF($BA55&lt;&gt;"",C$2,"")</f>
        <v/>
      </c>
      <c r="AZ55" s="3" t="str">
        <f t="shared" ref="AZ55:AZ69" si="27">IF($BA55&lt;&gt;"",C$4,"")</f>
        <v/>
      </c>
      <c r="BA55" s="30" t="str">
        <f>IF(団体情報!E$26="〇",IF($H55&lt;&gt;"","",IF(G55&lt;&gt;"",DATE(団体情報!$B$3,LEFT(B55,1),LEFT(C55,LEN(C55)-1)),"")),"")</f>
        <v/>
      </c>
      <c r="BB55" s="3" t="str">
        <f t="shared" ref="BB55:BB69" si="28">IF($BA55&lt;&gt;"",E55,"")</f>
        <v/>
      </c>
      <c r="BC55" s="3" t="str">
        <f t="shared" ref="BC55:BC69" si="29">IF($BA55&lt;&gt;"",G55,"")</f>
        <v/>
      </c>
    </row>
    <row r="56" spans="2:55" x14ac:dyDescent="0.15">
      <c r="B56" s="27" t="str">
        <f t="shared" ref="B56:B69" si="30">IF(G55&lt;&gt;"",B55,"")</f>
        <v/>
      </c>
      <c r="C56" s="17"/>
      <c r="D56" s="18" t="str">
        <f t="shared" si="24"/>
        <v>(　)</v>
      </c>
      <c r="E56" s="12"/>
      <c r="F56" s="1" t="s">
        <v>3</v>
      </c>
      <c r="G56" s="25"/>
      <c r="H56" s="1" t="str">
        <f t="shared" si="25"/>
        <v/>
      </c>
      <c r="O56" s="10"/>
      <c r="P56" s="7"/>
      <c r="Q56" s="9"/>
      <c r="R56" s="12"/>
      <c r="S56" s="9"/>
      <c r="U56" s="11"/>
      <c r="W56" s="11"/>
      <c r="X56" s="11"/>
      <c r="Y56" s="11"/>
      <c r="AA56" s="11"/>
      <c r="AC56" s="11"/>
      <c r="AD56" s="11"/>
      <c r="AE56" s="11"/>
      <c r="AG56" s="11"/>
      <c r="AI56" s="11"/>
      <c r="AJ56" s="11"/>
      <c r="AK56" s="11"/>
      <c r="AM56" s="11"/>
      <c r="AO56" s="11"/>
      <c r="AP56" s="11"/>
      <c r="AQ56" s="11"/>
      <c r="AS56" s="11"/>
      <c r="AU56" s="11"/>
      <c r="AV56" s="11"/>
      <c r="AW56" s="11"/>
      <c r="AY56" s="3" t="str">
        <f t="shared" si="26"/>
        <v/>
      </c>
      <c r="AZ56" s="3" t="str">
        <f t="shared" si="27"/>
        <v/>
      </c>
      <c r="BA56" s="30" t="str">
        <f>IF(団体情報!E$26="〇",IF($H56&lt;&gt;"","",IF(G56&lt;&gt;"",DATE(団体情報!$B$3,LEFT(B56,1),LEFT(C56,LEN(C56)-1)),"")),"")</f>
        <v/>
      </c>
      <c r="BB56" s="3" t="str">
        <f t="shared" si="28"/>
        <v/>
      </c>
      <c r="BC56" s="3" t="str">
        <f t="shared" si="29"/>
        <v/>
      </c>
    </row>
    <row r="57" spans="2:55" x14ac:dyDescent="0.15">
      <c r="B57" s="27" t="str">
        <f t="shared" si="30"/>
        <v/>
      </c>
      <c r="C57" s="17"/>
      <c r="D57" s="18" t="str">
        <f t="shared" si="24"/>
        <v>(　)</v>
      </c>
      <c r="E57" s="12"/>
      <c r="F57" s="1" t="s">
        <v>3</v>
      </c>
      <c r="G57" s="25"/>
      <c r="H57" s="1" t="str">
        <f t="shared" si="25"/>
        <v/>
      </c>
      <c r="O57" s="10"/>
      <c r="P57" s="7"/>
      <c r="Q57" s="9"/>
      <c r="R57" s="12"/>
      <c r="S57" s="9"/>
      <c r="U57" s="11"/>
      <c r="W57" s="11"/>
      <c r="X57" s="11"/>
      <c r="Y57" s="11"/>
      <c r="AA57" s="11"/>
      <c r="AC57" s="11"/>
      <c r="AD57" s="11"/>
      <c r="AE57" s="11"/>
      <c r="AG57" s="11"/>
      <c r="AI57" s="11"/>
      <c r="AJ57" s="11"/>
      <c r="AK57" s="11"/>
      <c r="AM57" s="11"/>
      <c r="AO57" s="11"/>
      <c r="AP57" s="11"/>
      <c r="AQ57" s="11"/>
      <c r="AS57" s="11"/>
      <c r="AU57" s="11"/>
      <c r="AV57" s="11"/>
      <c r="AW57" s="11"/>
      <c r="AY57" s="3" t="str">
        <f t="shared" si="26"/>
        <v/>
      </c>
      <c r="AZ57" s="3" t="str">
        <f t="shared" si="27"/>
        <v/>
      </c>
      <c r="BA57" s="30" t="str">
        <f>IF(団体情報!E$26="〇",IF($H57&lt;&gt;"","",IF(G57&lt;&gt;"",DATE(団体情報!$B$3,LEFT(B57,1),LEFT(C57,LEN(C57)-1)),"")),"")</f>
        <v/>
      </c>
      <c r="BB57" s="3" t="str">
        <f t="shared" si="28"/>
        <v/>
      </c>
      <c r="BC57" s="3" t="str">
        <f t="shared" si="29"/>
        <v/>
      </c>
    </row>
    <row r="58" spans="2:55" x14ac:dyDescent="0.15">
      <c r="B58" s="27" t="str">
        <f t="shared" si="30"/>
        <v/>
      </c>
      <c r="C58" s="17"/>
      <c r="D58" s="18" t="str">
        <f t="shared" si="24"/>
        <v>(　)</v>
      </c>
      <c r="E58" s="12"/>
      <c r="F58" s="1" t="s">
        <v>3</v>
      </c>
      <c r="G58" s="25"/>
      <c r="H58" s="1" t="str">
        <f t="shared" si="25"/>
        <v/>
      </c>
      <c r="O58" s="10"/>
      <c r="P58" s="7"/>
      <c r="Q58" s="9"/>
      <c r="R58" s="12"/>
      <c r="S58" s="9"/>
      <c r="U58" s="11"/>
      <c r="W58" s="11"/>
      <c r="X58" s="11"/>
      <c r="Y58" s="11"/>
      <c r="AA58" s="11"/>
      <c r="AC58" s="11"/>
      <c r="AD58" s="11"/>
      <c r="AE58" s="11"/>
      <c r="AG58" s="11"/>
      <c r="AI58" s="11"/>
      <c r="AJ58" s="11"/>
      <c r="AK58" s="11"/>
      <c r="AM58" s="11"/>
      <c r="AO58" s="11"/>
      <c r="AP58" s="11"/>
      <c r="AQ58" s="11"/>
      <c r="AS58" s="11"/>
      <c r="AU58" s="11"/>
      <c r="AV58" s="11"/>
      <c r="AW58" s="11"/>
      <c r="AY58" s="3" t="str">
        <f t="shared" si="26"/>
        <v/>
      </c>
      <c r="AZ58" s="3" t="str">
        <f t="shared" si="27"/>
        <v/>
      </c>
      <c r="BA58" s="30" t="str">
        <f>IF(団体情報!E$26="〇",IF($H58&lt;&gt;"","",IF(G58&lt;&gt;"",DATE(団体情報!$B$3,LEFT(B58,1),LEFT(C58,LEN(C58)-1)),"")),"")</f>
        <v/>
      </c>
      <c r="BB58" s="3" t="str">
        <f t="shared" si="28"/>
        <v/>
      </c>
      <c r="BC58" s="3" t="str">
        <f t="shared" si="29"/>
        <v/>
      </c>
    </row>
    <row r="59" spans="2:55" x14ac:dyDescent="0.15">
      <c r="B59" s="27" t="str">
        <f t="shared" si="30"/>
        <v/>
      </c>
      <c r="C59" s="17"/>
      <c r="D59" s="18" t="str">
        <f t="shared" si="24"/>
        <v>(　)</v>
      </c>
      <c r="E59" s="12"/>
      <c r="F59" s="1" t="s">
        <v>3</v>
      </c>
      <c r="G59" s="25"/>
      <c r="H59" s="1" t="str">
        <f t="shared" si="25"/>
        <v/>
      </c>
      <c r="O59" s="10"/>
      <c r="P59" s="7"/>
      <c r="Q59" s="9"/>
      <c r="R59" s="12"/>
      <c r="S59" s="9"/>
      <c r="U59" s="11"/>
      <c r="W59" s="11"/>
      <c r="X59" s="11"/>
      <c r="Y59" s="11"/>
      <c r="AA59" s="11"/>
      <c r="AC59" s="11"/>
      <c r="AD59" s="11"/>
      <c r="AE59" s="11"/>
      <c r="AG59" s="11"/>
      <c r="AI59" s="11"/>
      <c r="AJ59" s="11"/>
      <c r="AK59" s="11"/>
      <c r="AM59" s="11"/>
      <c r="AO59" s="11"/>
      <c r="AP59" s="11"/>
      <c r="AQ59" s="11"/>
      <c r="AS59" s="11"/>
      <c r="AU59" s="11"/>
      <c r="AV59" s="11"/>
      <c r="AW59" s="11"/>
      <c r="AY59" s="3" t="str">
        <f t="shared" si="26"/>
        <v/>
      </c>
      <c r="AZ59" s="3" t="str">
        <f t="shared" si="27"/>
        <v/>
      </c>
      <c r="BA59" s="30" t="str">
        <f>IF(団体情報!E$26="〇",IF($H59&lt;&gt;"","",IF(G59&lt;&gt;"",DATE(団体情報!$B$3,LEFT(B59,1),LEFT(C59,LEN(C59)-1)),"")),"")</f>
        <v/>
      </c>
      <c r="BB59" s="3" t="str">
        <f t="shared" si="28"/>
        <v/>
      </c>
      <c r="BC59" s="3" t="str">
        <f t="shared" si="29"/>
        <v/>
      </c>
    </row>
    <row r="60" spans="2:55" x14ac:dyDescent="0.15">
      <c r="B60" s="27" t="str">
        <f t="shared" si="30"/>
        <v/>
      </c>
      <c r="C60" s="17"/>
      <c r="D60" s="18" t="str">
        <f t="shared" si="24"/>
        <v>(　)</v>
      </c>
      <c r="E60" s="12"/>
      <c r="F60" s="1" t="s">
        <v>3</v>
      </c>
      <c r="G60" s="25"/>
      <c r="H60" s="1" t="str">
        <f t="shared" si="25"/>
        <v/>
      </c>
      <c r="O60" s="10"/>
      <c r="P60" s="7"/>
      <c r="Q60" s="9"/>
      <c r="R60" s="12"/>
      <c r="S60" s="9"/>
      <c r="U60" s="11"/>
      <c r="W60" s="11"/>
      <c r="X60" s="11"/>
      <c r="Y60" s="11"/>
      <c r="AA60" s="11"/>
      <c r="AC60" s="11"/>
      <c r="AD60" s="11"/>
      <c r="AE60" s="11"/>
      <c r="AG60" s="11"/>
      <c r="AI60" s="11"/>
      <c r="AJ60" s="11"/>
      <c r="AK60" s="11"/>
      <c r="AM60" s="11"/>
      <c r="AO60" s="11"/>
      <c r="AP60" s="11"/>
      <c r="AQ60" s="11"/>
      <c r="AS60" s="11"/>
      <c r="AU60" s="11"/>
      <c r="AV60" s="11"/>
      <c r="AW60" s="11"/>
      <c r="AY60" s="3" t="str">
        <f t="shared" si="26"/>
        <v/>
      </c>
      <c r="AZ60" s="3" t="str">
        <f t="shared" si="27"/>
        <v/>
      </c>
      <c r="BA60" s="30" t="str">
        <f>IF(団体情報!E$26="〇",IF($H60&lt;&gt;"","",IF(G60&lt;&gt;"",DATE(団体情報!$B$3,LEFT(B60,1),LEFT(C60,LEN(C60)-1)),"")),"")</f>
        <v/>
      </c>
      <c r="BB60" s="3" t="str">
        <f t="shared" si="28"/>
        <v/>
      </c>
      <c r="BC60" s="3" t="str">
        <f t="shared" si="29"/>
        <v/>
      </c>
    </row>
    <row r="61" spans="2:55" x14ac:dyDescent="0.15">
      <c r="B61" s="27" t="str">
        <f t="shared" si="30"/>
        <v/>
      </c>
      <c r="C61" s="17"/>
      <c r="D61" s="18" t="str">
        <f t="shared" si="24"/>
        <v>(　)</v>
      </c>
      <c r="E61" s="12"/>
      <c r="F61" s="1" t="s">
        <v>3</v>
      </c>
      <c r="G61" s="25"/>
      <c r="H61" s="1" t="str">
        <f t="shared" si="25"/>
        <v/>
      </c>
      <c r="O61" s="10"/>
      <c r="P61" s="7"/>
      <c r="Q61" s="9"/>
      <c r="R61" s="12"/>
      <c r="S61" s="9"/>
      <c r="U61" s="11"/>
      <c r="W61" s="11"/>
      <c r="X61" s="11"/>
      <c r="Y61" s="11"/>
      <c r="AA61" s="11"/>
      <c r="AC61" s="11"/>
      <c r="AD61" s="11"/>
      <c r="AE61" s="11"/>
      <c r="AG61" s="11"/>
      <c r="AI61" s="11"/>
      <c r="AJ61" s="11"/>
      <c r="AK61" s="11"/>
      <c r="AM61" s="11"/>
      <c r="AO61" s="11"/>
      <c r="AP61" s="11"/>
      <c r="AQ61" s="11"/>
      <c r="AS61" s="11"/>
      <c r="AU61" s="11"/>
      <c r="AV61" s="11"/>
      <c r="AW61" s="11"/>
      <c r="AY61" s="3" t="str">
        <f t="shared" si="26"/>
        <v/>
      </c>
      <c r="AZ61" s="3" t="str">
        <f t="shared" si="27"/>
        <v/>
      </c>
      <c r="BA61" s="30" t="str">
        <f>IF(団体情報!E$26="〇",IF($H61&lt;&gt;"","",IF(G61&lt;&gt;"",DATE(団体情報!$B$3,LEFT(B61,1),LEFT(C61,LEN(C61)-1)),"")),"")</f>
        <v/>
      </c>
      <c r="BB61" s="3" t="str">
        <f t="shared" si="28"/>
        <v/>
      </c>
      <c r="BC61" s="3" t="str">
        <f t="shared" si="29"/>
        <v/>
      </c>
    </row>
    <row r="62" spans="2:55" x14ac:dyDescent="0.15">
      <c r="B62" s="27" t="str">
        <f t="shared" si="30"/>
        <v/>
      </c>
      <c r="C62" s="17"/>
      <c r="D62" s="18" t="str">
        <f t="shared" si="24"/>
        <v>(　)</v>
      </c>
      <c r="E62" s="12"/>
      <c r="F62" s="1" t="s">
        <v>3</v>
      </c>
      <c r="G62" s="25"/>
      <c r="H62" s="1" t="str">
        <f t="shared" si="25"/>
        <v/>
      </c>
      <c r="O62" s="10"/>
      <c r="P62" s="7"/>
      <c r="Q62" s="9"/>
      <c r="R62" s="12"/>
      <c r="S62" s="9"/>
      <c r="U62" s="11"/>
      <c r="W62" s="11"/>
      <c r="X62" s="11"/>
      <c r="Y62" s="11"/>
      <c r="AA62" s="11"/>
      <c r="AC62" s="11"/>
      <c r="AD62" s="11"/>
      <c r="AE62" s="11"/>
      <c r="AG62" s="11"/>
      <c r="AI62" s="11"/>
      <c r="AJ62" s="11"/>
      <c r="AK62" s="11"/>
      <c r="AM62" s="11"/>
      <c r="AO62" s="11"/>
      <c r="AP62" s="11"/>
      <c r="AQ62" s="11"/>
      <c r="AS62" s="11"/>
      <c r="AU62" s="11"/>
      <c r="AV62" s="11"/>
      <c r="AW62" s="11"/>
      <c r="AY62" s="3" t="str">
        <f t="shared" si="26"/>
        <v/>
      </c>
      <c r="AZ62" s="3" t="str">
        <f t="shared" si="27"/>
        <v/>
      </c>
      <c r="BA62" s="30" t="str">
        <f>IF(団体情報!E$26="〇",IF($H62&lt;&gt;"","",IF(G62&lt;&gt;"",DATE(団体情報!$B$3,LEFT(B62,1),LEFT(C62,LEN(C62)-1)),"")),"")</f>
        <v/>
      </c>
      <c r="BB62" s="3" t="str">
        <f t="shared" si="28"/>
        <v/>
      </c>
      <c r="BC62" s="3" t="str">
        <f t="shared" si="29"/>
        <v/>
      </c>
    </row>
    <row r="63" spans="2:55" x14ac:dyDescent="0.15">
      <c r="B63" s="27" t="str">
        <f t="shared" si="30"/>
        <v/>
      </c>
      <c r="C63" s="17"/>
      <c r="D63" s="18" t="str">
        <f t="shared" si="24"/>
        <v>(　)</v>
      </c>
      <c r="E63" s="12"/>
      <c r="F63" s="1" t="s">
        <v>3</v>
      </c>
      <c r="G63" s="25"/>
      <c r="H63" s="1" t="str">
        <f t="shared" si="25"/>
        <v/>
      </c>
      <c r="O63" s="10"/>
      <c r="P63" s="7"/>
      <c r="Q63" s="9"/>
      <c r="R63" s="12"/>
      <c r="S63" s="9"/>
      <c r="U63" s="11"/>
      <c r="W63" s="11"/>
      <c r="X63" s="11"/>
      <c r="Y63" s="11"/>
      <c r="AA63" s="11"/>
      <c r="AC63" s="11"/>
      <c r="AD63" s="11"/>
      <c r="AE63" s="11"/>
      <c r="AG63" s="11"/>
      <c r="AI63" s="11"/>
      <c r="AJ63" s="11"/>
      <c r="AK63" s="11"/>
      <c r="AM63" s="11"/>
      <c r="AO63" s="11"/>
      <c r="AP63" s="11"/>
      <c r="AQ63" s="11"/>
      <c r="AS63" s="11"/>
      <c r="AU63" s="11"/>
      <c r="AV63" s="11"/>
      <c r="AW63" s="11"/>
      <c r="AY63" s="3" t="str">
        <f t="shared" si="26"/>
        <v/>
      </c>
      <c r="AZ63" s="3" t="str">
        <f t="shared" si="27"/>
        <v/>
      </c>
      <c r="BA63" s="30" t="str">
        <f>IF(団体情報!E$26="〇",IF($H63&lt;&gt;"","",IF(G63&lt;&gt;"",DATE(団体情報!$B$3,LEFT(B63,1),LEFT(C63,LEN(C63)-1)),"")),"")</f>
        <v/>
      </c>
      <c r="BB63" s="3" t="str">
        <f t="shared" si="28"/>
        <v/>
      </c>
      <c r="BC63" s="3" t="str">
        <f t="shared" si="29"/>
        <v/>
      </c>
    </row>
    <row r="64" spans="2:55" x14ac:dyDescent="0.15">
      <c r="B64" s="27" t="str">
        <f t="shared" si="30"/>
        <v/>
      </c>
      <c r="C64" s="17"/>
      <c r="D64" s="18" t="str">
        <f t="shared" si="24"/>
        <v>(　)</v>
      </c>
      <c r="E64" s="12"/>
      <c r="F64" s="1" t="s">
        <v>3</v>
      </c>
      <c r="G64" s="25"/>
      <c r="H64" s="1" t="str">
        <f t="shared" si="25"/>
        <v/>
      </c>
      <c r="O64" s="10"/>
      <c r="P64" s="7"/>
      <c r="Q64" s="11"/>
      <c r="R64" s="11"/>
      <c r="S64" s="11"/>
      <c r="U64" s="11"/>
      <c r="W64" s="11"/>
      <c r="X64" s="11"/>
      <c r="Y64" s="11"/>
      <c r="AA64" s="11"/>
      <c r="AC64" s="11"/>
      <c r="AD64" s="11"/>
      <c r="AE64" s="11"/>
      <c r="AG64" s="11"/>
      <c r="AI64" s="11"/>
      <c r="AJ64" s="11"/>
      <c r="AK64" s="11"/>
      <c r="AM64" s="11"/>
      <c r="AO64" s="11"/>
      <c r="AP64" s="11"/>
      <c r="AQ64" s="11"/>
      <c r="AS64" s="11"/>
      <c r="AU64" s="11"/>
      <c r="AV64" s="11"/>
      <c r="AW64" s="11"/>
      <c r="AY64" s="3" t="str">
        <f t="shared" si="26"/>
        <v/>
      </c>
      <c r="AZ64" s="3" t="str">
        <f t="shared" si="27"/>
        <v/>
      </c>
      <c r="BA64" s="30" t="str">
        <f>IF(団体情報!E$26="〇",IF($H64&lt;&gt;"","",IF(G64&lt;&gt;"",DATE(団体情報!$B$3,LEFT(B64,1),LEFT(C64,LEN(C64)-1)),"")),"")</f>
        <v/>
      </c>
      <c r="BB64" s="3" t="str">
        <f t="shared" si="28"/>
        <v/>
      </c>
      <c r="BC64" s="3" t="str">
        <f t="shared" si="29"/>
        <v/>
      </c>
    </row>
    <row r="65" spans="2:55" x14ac:dyDescent="0.15">
      <c r="B65" s="27" t="str">
        <f t="shared" si="30"/>
        <v/>
      </c>
      <c r="C65" s="17"/>
      <c r="D65" s="18" t="str">
        <f t="shared" si="24"/>
        <v>(　)</v>
      </c>
      <c r="E65" s="12"/>
      <c r="F65" s="1" t="s">
        <v>3</v>
      </c>
      <c r="G65" s="25"/>
      <c r="H65" s="1" t="str">
        <f t="shared" si="25"/>
        <v/>
      </c>
      <c r="O65" s="10"/>
      <c r="P65" s="7"/>
      <c r="Q65" s="11"/>
      <c r="R65" s="11"/>
      <c r="S65" s="11"/>
      <c r="U65" s="11"/>
      <c r="W65" s="11"/>
      <c r="X65" s="11"/>
      <c r="Y65" s="11"/>
      <c r="AA65" s="11"/>
      <c r="AC65" s="11"/>
      <c r="AD65" s="11"/>
      <c r="AE65" s="11"/>
      <c r="AG65" s="11"/>
      <c r="AI65" s="11"/>
      <c r="AJ65" s="11"/>
      <c r="AK65" s="11"/>
      <c r="AM65" s="11"/>
      <c r="AO65" s="11"/>
      <c r="AP65" s="11"/>
      <c r="AQ65" s="11"/>
      <c r="AS65" s="11"/>
      <c r="AU65" s="11"/>
      <c r="AV65" s="11"/>
      <c r="AW65" s="11"/>
      <c r="AY65" s="3" t="str">
        <f t="shared" si="26"/>
        <v/>
      </c>
      <c r="AZ65" s="3" t="str">
        <f t="shared" si="27"/>
        <v/>
      </c>
      <c r="BA65" s="30" t="str">
        <f>IF(団体情報!E$26="〇",IF($H65&lt;&gt;"","",IF(G65&lt;&gt;"",DATE(団体情報!$B$3,LEFT(B65,1),LEFT(C65,LEN(C65)-1)),"")),"")</f>
        <v/>
      </c>
      <c r="BB65" s="3" t="str">
        <f t="shared" si="28"/>
        <v/>
      </c>
      <c r="BC65" s="3" t="str">
        <f t="shared" si="29"/>
        <v/>
      </c>
    </row>
    <row r="66" spans="2:55" x14ac:dyDescent="0.15">
      <c r="B66" s="27" t="str">
        <f t="shared" si="30"/>
        <v/>
      </c>
      <c r="C66" s="17"/>
      <c r="D66" s="18" t="str">
        <f t="shared" si="24"/>
        <v>(　)</v>
      </c>
      <c r="E66" s="12"/>
      <c r="F66" s="1" t="s">
        <v>3</v>
      </c>
      <c r="G66" s="25"/>
      <c r="H66" s="1" t="str">
        <f t="shared" si="25"/>
        <v/>
      </c>
      <c r="O66" s="10"/>
      <c r="P66" s="7"/>
      <c r="Q66" s="11"/>
      <c r="R66" s="11"/>
      <c r="S66" s="11"/>
      <c r="U66" s="11"/>
      <c r="W66" s="11"/>
      <c r="X66" s="11"/>
      <c r="Y66" s="11"/>
      <c r="AA66" s="11"/>
      <c r="AC66" s="11"/>
      <c r="AD66" s="11"/>
      <c r="AE66" s="11"/>
      <c r="AG66" s="11"/>
      <c r="AI66" s="11"/>
      <c r="AJ66" s="11"/>
      <c r="AK66" s="11"/>
      <c r="AM66" s="11"/>
      <c r="AO66" s="11"/>
      <c r="AP66" s="11"/>
      <c r="AQ66" s="11"/>
      <c r="AS66" s="11"/>
      <c r="AU66" s="11"/>
      <c r="AV66" s="11"/>
      <c r="AW66" s="11"/>
      <c r="AY66" s="3" t="str">
        <f t="shared" si="26"/>
        <v/>
      </c>
      <c r="AZ66" s="3" t="str">
        <f t="shared" si="27"/>
        <v/>
      </c>
      <c r="BA66" s="30" t="str">
        <f>IF(団体情報!E$26="〇",IF($H66&lt;&gt;"","",IF(G66&lt;&gt;"",DATE(団体情報!$B$3,LEFT(B66,1),LEFT(C66,LEN(C66)-1)),"")),"")</f>
        <v/>
      </c>
      <c r="BB66" s="3" t="str">
        <f t="shared" si="28"/>
        <v/>
      </c>
      <c r="BC66" s="3" t="str">
        <f t="shared" si="29"/>
        <v/>
      </c>
    </row>
    <row r="67" spans="2:55" x14ac:dyDescent="0.15">
      <c r="B67" s="27" t="str">
        <f t="shared" si="30"/>
        <v/>
      </c>
      <c r="C67" s="17"/>
      <c r="D67" s="18" t="str">
        <f t="shared" si="24"/>
        <v>(　)</v>
      </c>
      <c r="E67" s="12"/>
      <c r="F67" s="1" t="s">
        <v>3</v>
      </c>
      <c r="G67" s="25"/>
      <c r="H67" s="1" t="str">
        <f t="shared" si="25"/>
        <v/>
      </c>
      <c r="O67" s="10"/>
      <c r="P67" s="7"/>
      <c r="Q67" s="11"/>
      <c r="R67" s="11"/>
      <c r="S67" s="11"/>
      <c r="U67" s="11"/>
      <c r="W67" s="11"/>
      <c r="X67" s="11"/>
      <c r="Y67" s="11"/>
      <c r="AA67" s="11"/>
      <c r="AC67" s="11"/>
      <c r="AD67" s="11"/>
      <c r="AE67" s="11"/>
      <c r="AG67" s="11"/>
      <c r="AI67" s="11"/>
      <c r="AJ67" s="11"/>
      <c r="AK67" s="11"/>
      <c r="AM67" s="11"/>
      <c r="AO67" s="11"/>
      <c r="AP67" s="11"/>
      <c r="AQ67" s="11"/>
      <c r="AS67" s="11"/>
      <c r="AU67" s="11"/>
      <c r="AV67" s="11"/>
      <c r="AW67" s="11"/>
      <c r="AY67" s="3" t="str">
        <f t="shared" si="26"/>
        <v/>
      </c>
      <c r="AZ67" s="3" t="str">
        <f t="shared" si="27"/>
        <v/>
      </c>
      <c r="BA67" s="30" t="str">
        <f>IF(団体情報!E$26="〇",IF($H67&lt;&gt;"","",IF(G67&lt;&gt;"",DATE(団体情報!$B$3,LEFT(B67,1),LEFT(C67,LEN(C67)-1)),"")),"")</f>
        <v/>
      </c>
      <c r="BB67" s="3" t="str">
        <f t="shared" si="28"/>
        <v/>
      </c>
      <c r="BC67" s="3" t="str">
        <f t="shared" si="29"/>
        <v/>
      </c>
    </row>
    <row r="68" spans="2:55" x14ac:dyDescent="0.15">
      <c r="B68" s="27" t="str">
        <f t="shared" si="30"/>
        <v/>
      </c>
      <c r="C68" s="17"/>
      <c r="D68" s="18" t="str">
        <f t="shared" si="24"/>
        <v>(　)</v>
      </c>
      <c r="E68" s="12"/>
      <c r="F68" s="1" t="s">
        <v>3</v>
      </c>
      <c r="G68" s="25"/>
      <c r="H68" s="1" t="str">
        <f t="shared" si="25"/>
        <v/>
      </c>
      <c r="O68" s="10"/>
      <c r="P68" s="7"/>
      <c r="Q68" s="11"/>
      <c r="R68" s="11"/>
      <c r="S68" s="11"/>
      <c r="U68" s="11"/>
      <c r="W68" s="11"/>
      <c r="X68" s="11"/>
      <c r="Y68" s="11"/>
      <c r="AA68" s="11"/>
      <c r="AC68" s="11"/>
      <c r="AD68" s="11"/>
      <c r="AE68" s="11"/>
      <c r="AG68" s="11"/>
      <c r="AI68" s="11"/>
      <c r="AJ68" s="11"/>
      <c r="AK68" s="11"/>
      <c r="AM68" s="11"/>
      <c r="AO68" s="11"/>
      <c r="AP68" s="11"/>
      <c r="AQ68" s="11"/>
      <c r="AS68" s="11"/>
      <c r="AU68" s="11"/>
      <c r="AV68" s="11"/>
      <c r="AW68" s="11"/>
      <c r="AY68" s="3" t="str">
        <f t="shared" si="26"/>
        <v/>
      </c>
      <c r="AZ68" s="3" t="str">
        <f t="shared" si="27"/>
        <v/>
      </c>
      <c r="BA68" s="30" t="str">
        <f>IF(団体情報!E$26="〇",IF($H68&lt;&gt;"","",IF(G68&lt;&gt;"",DATE(団体情報!$B$3,LEFT(B68,1),LEFT(C68,LEN(C68)-1)),"")),"")</f>
        <v/>
      </c>
      <c r="BB68" s="3" t="str">
        <f t="shared" si="28"/>
        <v/>
      </c>
      <c r="BC68" s="3" t="str">
        <f t="shared" si="29"/>
        <v/>
      </c>
    </row>
    <row r="69" spans="2:55" ht="14.25" thickBot="1" x14ac:dyDescent="0.2">
      <c r="B69" s="28" t="str">
        <f t="shared" si="30"/>
        <v/>
      </c>
      <c r="C69" s="19"/>
      <c r="D69" s="20" t="str">
        <f t="shared" si="24"/>
        <v>(　)</v>
      </c>
      <c r="E69" s="23"/>
      <c r="F69" s="21" t="s">
        <v>3</v>
      </c>
      <c r="G69" s="26"/>
      <c r="H69" s="1" t="str">
        <f t="shared" si="25"/>
        <v/>
      </c>
      <c r="O69" s="10"/>
      <c r="P69" s="7"/>
      <c r="Q69" s="11"/>
      <c r="R69" s="11"/>
      <c r="S69" s="11"/>
      <c r="U69" s="11"/>
      <c r="W69" s="11"/>
      <c r="X69" s="11"/>
      <c r="Y69" s="11"/>
      <c r="AA69" s="11"/>
      <c r="AC69" s="11"/>
      <c r="AD69" s="11"/>
      <c r="AE69" s="11"/>
      <c r="AG69" s="11"/>
      <c r="AI69" s="11"/>
      <c r="AJ69" s="11"/>
      <c r="AK69" s="11"/>
      <c r="AM69" s="11"/>
      <c r="AO69" s="11"/>
      <c r="AP69" s="11"/>
      <c r="AQ69" s="11"/>
      <c r="AS69" s="11"/>
      <c r="AU69" s="11"/>
      <c r="AV69" s="11"/>
      <c r="AW69" s="11"/>
      <c r="AY69" s="3" t="str">
        <f t="shared" si="26"/>
        <v/>
      </c>
      <c r="AZ69" s="3" t="str">
        <f t="shared" si="27"/>
        <v/>
      </c>
      <c r="BA69" s="30" t="str">
        <f>IF(団体情報!E$26="〇",IF($H69&lt;&gt;"","",IF(G69&lt;&gt;"",DATE(団体情報!$B$3,LEFT(B69,1),LEFT(C69,LEN(C69)-1)),"")),"")</f>
        <v/>
      </c>
      <c r="BB69" s="3" t="str">
        <f t="shared" si="28"/>
        <v/>
      </c>
      <c r="BC69" s="3" t="str">
        <f t="shared" si="29"/>
        <v/>
      </c>
    </row>
    <row r="70" spans="2:55" ht="14.25" thickBot="1" x14ac:dyDescent="0.2"/>
    <row r="71" spans="2:55" x14ac:dyDescent="0.15">
      <c r="B71" s="13" t="s">
        <v>58</v>
      </c>
      <c r="C71" s="14"/>
      <c r="D71" s="15" t="str">
        <f t="shared" ref="D71:D85" si="31">IF(C71&lt;&gt;"",DATE(2026,LEFT(B$71,1),LEFT(C71,LEN(C71)-1)),"(　)")</f>
        <v>(　)</v>
      </c>
      <c r="E71" s="22"/>
      <c r="F71" s="16" t="s">
        <v>3</v>
      </c>
      <c r="G71" s="24"/>
      <c r="H71" s="1" t="str">
        <f t="shared" ref="H71:H85" si="32">IF(COUNTIFS(AM$7:AM$53,D71,AO$7:AO$53,"&lt;"&amp;G71,AQ$7:AQ$53,"&gt;"&amp;E71)&gt;0,"利用不可","")</f>
        <v/>
      </c>
      <c r="O71" s="10"/>
      <c r="P71" s="7"/>
      <c r="Q71" s="9"/>
      <c r="R71" s="12"/>
      <c r="S71" s="9"/>
      <c r="U71" s="11"/>
      <c r="W71" s="11"/>
      <c r="X71" s="11"/>
      <c r="Y71" s="11"/>
      <c r="AA71" s="11"/>
      <c r="AC71" s="11"/>
      <c r="AD71" s="11"/>
      <c r="AE71" s="11"/>
      <c r="AG71" s="11"/>
      <c r="AI71" s="11"/>
      <c r="AJ71" s="11"/>
      <c r="AK71" s="11"/>
      <c r="AM71" s="11"/>
      <c r="AO71" s="11"/>
      <c r="AP71" s="11"/>
      <c r="AQ71" s="11"/>
      <c r="AS71" s="11"/>
      <c r="AU71" s="11"/>
      <c r="AV71" s="11"/>
      <c r="AW71" s="11"/>
      <c r="AY71" s="3" t="str">
        <f t="shared" ref="AY71:AY85" si="33">IF($BA71&lt;&gt;"",C$2,"")</f>
        <v/>
      </c>
      <c r="AZ71" s="3" t="str">
        <f t="shared" ref="AZ71:AZ85" si="34">IF($BA71&lt;&gt;"",C$4,"")</f>
        <v/>
      </c>
      <c r="BA71" s="30" t="str">
        <f>IF(団体情報!E$26="〇",IF($H71&lt;&gt;"","",IF(G71&lt;&gt;"",DATE(団体情報!$B$3,LEFT(B71,1),LEFT(C71,LEN(C71)-1)),"")),"")</f>
        <v/>
      </c>
      <c r="BB71" s="3" t="str">
        <f t="shared" ref="BB71:BB85" si="35">IF($BA71&lt;&gt;"",E71,"")</f>
        <v/>
      </c>
      <c r="BC71" s="3" t="str">
        <f t="shared" ref="BC71:BC85" si="36">IF($BA71&lt;&gt;"",G71,"")</f>
        <v/>
      </c>
    </row>
    <row r="72" spans="2:55" x14ac:dyDescent="0.15">
      <c r="B72" s="27" t="str">
        <f t="shared" ref="B72:B85" si="37">IF(G71&lt;&gt;"",B71,"")</f>
        <v/>
      </c>
      <c r="C72" s="17"/>
      <c r="D72" s="18" t="str">
        <f t="shared" si="31"/>
        <v>(　)</v>
      </c>
      <c r="E72" s="12"/>
      <c r="F72" s="1" t="s">
        <v>3</v>
      </c>
      <c r="G72" s="25"/>
      <c r="H72" s="1" t="str">
        <f t="shared" si="32"/>
        <v/>
      </c>
      <c r="O72" s="10"/>
      <c r="P72" s="7"/>
      <c r="Q72" s="9"/>
      <c r="R72" s="12"/>
      <c r="S72" s="9"/>
      <c r="U72" s="11"/>
      <c r="W72" s="11"/>
      <c r="X72" s="11"/>
      <c r="Y72" s="11"/>
      <c r="AA72" s="11"/>
      <c r="AC72" s="11"/>
      <c r="AD72" s="11"/>
      <c r="AE72" s="11"/>
      <c r="AG72" s="11"/>
      <c r="AI72" s="11"/>
      <c r="AJ72" s="11"/>
      <c r="AK72" s="11"/>
      <c r="AM72" s="11"/>
      <c r="AO72" s="11"/>
      <c r="AP72" s="11"/>
      <c r="AQ72" s="11"/>
      <c r="AS72" s="11"/>
      <c r="AU72" s="11"/>
      <c r="AV72" s="11"/>
      <c r="AW72" s="11"/>
      <c r="AY72" s="3" t="str">
        <f t="shared" si="33"/>
        <v/>
      </c>
      <c r="AZ72" s="3" t="str">
        <f t="shared" si="34"/>
        <v/>
      </c>
      <c r="BA72" s="30" t="str">
        <f>IF(団体情報!E$26="〇",IF($H72&lt;&gt;"","",IF(G72&lt;&gt;"",DATE(団体情報!$B$3,LEFT(B72,1),LEFT(C72,LEN(C72)-1)),"")),"")</f>
        <v/>
      </c>
      <c r="BB72" s="3" t="str">
        <f t="shared" si="35"/>
        <v/>
      </c>
      <c r="BC72" s="3" t="str">
        <f t="shared" si="36"/>
        <v/>
      </c>
    </row>
    <row r="73" spans="2:55" x14ac:dyDescent="0.15">
      <c r="B73" s="27" t="str">
        <f t="shared" si="37"/>
        <v/>
      </c>
      <c r="C73" s="17"/>
      <c r="D73" s="18" t="str">
        <f t="shared" si="31"/>
        <v>(　)</v>
      </c>
      <c r="E73" s="12"/>
      <c r="F73" s="1" t="s">
        <v>3</v>
      </c>
      <c r="G73" s="25"/>
      <c r="H73" s="1" t="str">
        <f t="shared" si="32"/>
        <v/>
      </c>
      <c r="O73" s="10"/>
      <c r="P73" s="7"/>
      <c r="Q73" s="9"/>
      <c r="R73" s="12"/>
      <c r="S73" s="9"/>
      <c r="U73" s="11"/>
      <c r="W73" s="11"/>
      <c r="X73" s="11"/>
      <c r="Y73" s="11"/>
      <c r="AA73" s="11"/>
      <c r="AC73" s="11"/>
      <c r="AD73" s="11"/>
      <c r="AE73" s="11"/>
      <c r="AG73" s="11"/>
      <c r="AI73" s="11"/>
      <c r="AJ73" s="11"/>
      <c r="AK73" s="11"/>
      <c r="AM73" s="11"/>
      <c r="AO73" s="11"/>
      <c r="AP73" s="11"/>
      <c r="AQ73" s="11"/>
      <c r="AS73" s="11"/>
      <c r="AU73" s="11"/>
      <c r="AV73" s="11"/>
      <c r="AW73" s="11"/>
      <c r="AY73" s="3" t="str">
        <f t="shared" si="33"/>
        <v/>
      </c>
      <c r="AZ73" s="3" t="str">
        <f t="shared" si="34"/>
        <v/>
      </c>
      <c r="BA73" s="30" t="str">
        <f>IF(団体情報!E$26="〇",IF($H73&lt;&gt;"","",IF(G73&lt;&gt;"",DATE(団体情報!$B$3,LEFT(B73,1),LEFT(C73,LEN(C73)-1)),"")),"")</f>
        <v/>
      </c>
      <c r="BB73" s="3" t="str">
        <f t="shared" si="35"/>
        <v/>
      </c>
      <c r="BC73" s="3" t="str">
        <f t="shared" si="36"/>
        <v/>
      </c>
    </row>
    <row r="74" spans="2:55" x14ac:dyDescent="0.15">
      <c r="B74" s="27" t="str">
        <f t="shared" si="37"/>
        <v/>
      </c>
      <c r="C74" s="17"/>
      <c r="D74" s="18" t="str">
        <f t="shared" si="31"/>
        <v>(　)</v>
      </c>
      <c r="E74" s="12"/>
      <c r="F74" s="1" t="s">
        <v>3</v>
      </c>
      <c r="G74" s="25"/>
      <c r="H74" s="1" t="str">
        <f t="shared" si="32"/>
        <v/>
      </c>
      <c r="O74" s="10"/>
      <c r="P74" s="7"/>
      <c r="Q74" s="9"/>
      <c r="R74" s="12"/>
      <c r="S74" s="9"/>
      <c r="U74" s="11"/>
      <c r="W74" s="11"/>
      <c r="X74" s="11"/>
      <c r="Y74" s="11"/>
      <c r="AA74" s="11"/>
      <c r="AC74" s="11"/>
      <c r="AD74" s="11"/>
      <c r="AE74" s="11"/>
      <c r="AG74" s="11"/>
      <c r="AI74" s="11"/>
      <c r="AJ74" s="11"/>
      <c r="AK74" s="11"/>
      <c r="AM74" s="11"/>
      <c r="AO74" s="11"/>
      <c r="AP74" s="11"/>
      <c r="AQ74" s="11"/>
      <c r="AS74" s="11"/>
      <c r="AU74" s="11"/>
      <c r="AV74" s="11"/>
      <c r="AW74" s="11"/>
      <c r="AY74" s="3" t="str">
        <f t="shared" si="33"/>
        <v/>
      </c>
      <c r="AZ74" s="3" t="str">
        <f t="shared" si="34"/>
        <v/>
      </c>
      <c r="BA74" s="30" t="str">
        <f>IF(団体情報!E$26="〇",IF($H74&lt;&gt;"","",IF(G74&lt;&gt;"",DATE(団体情報!$B$3,LEFT(B74,1),LEFT(C74,LEN(C74)-1)),"")),"")</f>
        <v/>
      </c>
      <c r="BB74" s="3" t="str">
        <f t="shared" si="35"/>
        <v/>
      </c>
      <c r="BC74" s="3" t="str">
        <f t="shared" si="36"/>
        <v/>
      </c>
    </row>
    <row r="75" spans="2:55" x14ac:dyDescent="0.15">
      <c r="B75" s="27" t="str">
        <f t="shared" si="37"/>
        <v/>
      </c>
      <c r="C75" s="17"/>
      <c r="D75" s="18" t="str">
        <f t="shared" si="31"/>
        <v>(　)</v>
      </c>
      <c r="E75" s="12"/>
      <c r="F75" s="1" t="s">
        <v>3</v>
      </c>
      <c r="G75" s="25"/>
      <c r="H75" s="1" t="str">
        <f t="shared" si="32"/>
        <v/>
      </c>
      <c r="O75" s="10"/>
      <c r="P75" s="7"/>
      <c r="Q75" s="9"/>
      <c r="R75" s="12"/>
      <c r="S75" s="9"/>
      <c r="U75" s="11"/>
      <c r="W75" s="11"/>
      <c r="X75" s="11"/>
      <c r="Y75" s="11"/>
      <c r="AA75" s="11"/>
      <c r="AC75" s="11"/>
      <c r="AD75" s="11"/>
      <c r="AE75" s="11"/>
      <c r="AG75" s="11"/>
      <c r="AI75" s="11"/>
      <c r="AJ75" s="11"/>
      <c r="AK75" s="11"/>
      <c r="AM75" s="11"/>
      <c r="AO75" s="11"/>
      <c r="AP75" s="11"/>
      <c r="AQ75" s="11"/>
      <c r="AS75" s="11"/>
      <c r="AU75" s="11"/>
      <c r="AV75" s="11"/>
      <c r="AW75" s="11"/>
      <c r="AY75" s="3" t="str">
        <f t="shared" si="33"/>
        <v/>
      </c>
      <c r="AZ75" s="3" t="str">
        <f t="shared" si="34"/>
        <v/>
      </c>
      <c r="BA75" s="30" t="str">
        <f>IF(団体情報!E$26="〇",IF($H75&lt;&gt;"","",IF(G75&lt;&gt;"",DATE(団体情報!$B$3,LEFT(B75,1),LEFT(C75,LEN(C75)-1)),"")),"")</f>
        <v/>
      </c>
      <c r="BB75" s="3" t="str">
        <f t="shared" si="35"/>
        <v/>
      </c>
      <c r="BC75" s="3" t="str">
        <f t="shared" si="36"/>
        <v/>
      </c>
    </row>
    <row r="76" spans="2:55" x14ac:dyDescent="0.15">
      <c r="B76" s="27" t="str">
        <f t="shared" si="37"/>
        <v/>
      </c>
      <c r="C76" s="17"/>
      <c r="D76" s="18" t="str">
        <f t="shared" si="31"/>
        <v>(　)</v>
      </c>
      <c r="E76" s="12"/>
      <c r="F76" s="1" t="s">
        <v>3</v>
      </c>
      <c r="G76" s="25"/>
      <c r="H76" s="1" t="str">
        <f t="shared" si="32"/>
        <v/>
      </c>
      <c r="O76" s="10"/>
      <c r="P76" s="7"/>
      <c r="Q76" s="9"/>
      <c r="R76" s="12"/>
      <c r="S76" s="9"/>
      <c r="U76" s="11"/>
      <c r="W76" s="11"/>
      <c r="X76" s="11"/>
      <c r="Y76" s="11"/>
      <c r="AA76" s="11"/>
      <c r="AC76" s="11"/>
      <c r="AD76" s="11"/>
      <c r="AE76" s="11"/>
      <c r="AG76" s="11"/>
      <c r="AI76" s="11"/>
      <c r="AJ76" s="11"/>
      <c r="AK76" s="11"/>
      <c r="AM76" s="11"/>
      <c r="AO76" s="11"/>
      <c r="AP76" s="11"/>
      <c r="AQ76" s="11"/>
      <c r="AS76" s="11"/>
      <c r="AU76" s="11"/>
      <c r="AV76" s="11"/>
      <c r="AW76" s="11"/>
      <c r="AY76" s="3" t="str">
        <f t="shared" si="33"/>
        <v/>
      </c>
      <c r="AZ76" s="3" t="str">
        <f t="shared" si="34"/>
        <v/>
      </c>
      <c r="BA76" s="30" t="str">
        <f>IF(団体情報!E$26="〇",IF($H76&lt;&gt;"","",IF(G76&lt;&gt;"",DATE(団体情報!$B$3,LEFT(B76,1),LEFT(C76,LEN(C76)-1)),"")),"")</f>
        <v/>
      </c>
      <c r="BB76" s="3" t="str">
        <f t="shared" si="35"/>
        <v/>
      </c>
      <c r="BC76" s="3" t="str">
        <f t="shared" si="36"/>
        <v/>
      </c>
    </row>
    <row r="77" spans="2:55" x14ac:dyDescent="0.15">
      <c r="B77" s="27" t="str">
        <f t="shared" si="37"/>
        <v/>
      </c>
      <c r="C77" s="17"/>
      <c r="D77" s="18" t="str">
        <f t="shared" si="31"/>
        <v>(　)</v>
      </c>
      <c r="E77" s="12"/>
      <c r="F77" s="1" t="s">
        <v>3</v>
      </c>
      <c r="G77" s="25"/>
      <c r="H77" s="1" t="str">
        <f t="shared" si="32"/>
        <v/>
      </c>
      <c r="O77" s="10"/>
      <c r="P77" s="7"/>
      <c r="Q77" s="9"/>
      <c r="R77" s="12"/>
      <c r="S77" s="9"/>
      <c r="U77" s="11"/>
      <c r="W77" s="11"/>
      <c r="X77" s="11"/>
      <c r="Y77" s="11"/>
      <c r="AA77" s="11"/>
      <c r="AC77" s="11"/>
      <c r="AD77" s="11"/>
      <c r="AE77" s="11"/>
      <c r="AG77" s="11"/>
      <c r="AI77" s="11"/>
      <c r="AJ77" s="11"/>
      <c r="AK77" s="11"/>
      <c r="AM77" s="11"/>
      <c r="AO77" s="11"/>
      <c r="AP77" s="11"/>
      <c r="AQ77" s="11"/>
      <c r="AS77" s="11"/>
      <c r="AU77" s="11"/>
      <c r="AV77" s="11"/>
      <c r="AW77" s="11"/>
      <c r="AY77" s="3" t="str">
        <f t="shared" si="33"/>
        <v/>
      </c>
      <c r="AZ77" s="3" t="str">
        <f t="shared" si="34"/>
        <v/>
      </c>
      <c r="BA77" s="30" t="str">
        <f>IF(団体情報!E$26="〇",IF($H77&lt;&gt;"","",IF(G77&lt;&gt;"",DATE(団体情報!$B$3,LEFT(B77,1),LEFT(C77,LEN(C77)-1)),"")),"")</f>
        <v/>
      </c>
      <c r="BB77" s="3" t="str">
        <f t="shared" si="35"/>
        <v/>
      </c>
      <c r="BC77" s="3" t="str">
        <f t="shared" si="36"/>
        <v/>
      </c>
    </row>
    <row r="78" spans="2:55" x14ac:dyDescent="0.15">
      <c r="B78" s="27" t="str">
        <f t="shared" si="37"/>
        <v/>
      </c>
      <c r="C78" s="17"/>
      <c r="D78" s="18" t="str">
        <f t="shared" si="31"/>
        <v>(　)</v>
      </c>
      <c r="E78" s="12"/>
      <c r="F78" s="1" t="s">
        <v>3</v>
      </c>
      <c r="G78" s="25"/>
      <c r="H78" s="1" t="str">
        <f t="shared" si="32"/>
        <v/>
      </c>
      <c r="O78" s="10"/>
      <c r="P78" s="7"/>
      <c r="Q78" s="9"/>
      <c r="R78" s="12"/>
      <c r="S78" s="9"/>
      <c r="U78" s="11"/>
      <c r="W78" s="11"/>
      <c r="X78" s="11"/>
      <c r="Y78" s="11"/>
      <c r="AA78" s="11"/>
      <c r="AC78" s="11"/>
      <c r="AD78" s="11"/>
      <c r="AE78" s="11"/>
      <c r="AG78" s="11"/>
      <c r="AI78" s="11"/>
      <c r="AJ78" s="11"/>
      <c r="AK78" s="11"/>
      <c r="AM78" s="11"/>
      <c r="AO78" s="11"/>
      <c r="AP78" s="11"/>
      <c r="AQ78" s="11"/>
      <c r="AS78" s="11"/>
      <c r="AU78" s="11"/>
      <c r="AV78" s="11"/>
      <c r="AW78" s="11"/>
      <c r="AY78" s="3" t="str">
        <f t="shared" si="33"/>
        <v/>
      </c>
      <c r="AZ78" s="3" t="str">
        <f t="shared" si="34"/>
        <v/>
      </c>
      <c r="BA78" s="30" t="str">
        <f>IF(団体情報!E$26="〇",IF($H78&lt;&gt;"","",IF(G78&lt;&gt;"",DATE(団体情報!$B$3,LEFT(B78,1),LEFT(C78,LEN(C78)-1)),"")),"")</f>
        <v/>
      </c>
      <c r="BB78" s="3" t="str">
        <f t="shared" si="35"/>
        <v/>
      </c>
      <c r="BC78" s="3" t="str">
        <f t="shared" si="36"/>
        <v/>
      </c>
    </row>
    <row r="79" spans="2:55" x14ac:dyDescent="0.15">
      <c r="B79" s="27" t="str">
        <f t="shared" si="37"/>
        <v/>
      </c>
      <c r="C79" s="17"/>
      <c r="D79" s="18" t="str">
        <f t="shared" si="31"/>
        <v>(　)</v>
      </c>
      <c r="E79" s="12"/>
      <c r="F79" s="1" t="s">
        <v>3</v>
      </c>
      <c r="G79" s="25"/>
      <c r="H79" s="1" t="str">
        <f t="shared" si="32"/>
        <v/>
      </c>
      <c r="O79" s="10"/>
      <c r="P79" s="7"/>
      <c r="Q79" s="9"/>
      <c r="R79" s="12"/>
      <c r="S79" s="9"/>
      <c r="U79" s="11"/>
      <c r="W79" s="11"/>
      <c r="X79" s="11"/>
      <c r="Y79" s="11"/>
      <c r="AA79" s="11"/>
      <c r="AC79" s="11"/>
      <c r="AD79" s="11"/>
      <c r="AE79" s="11"/>
      <c r="AG79" s="11"/>
      <c r="AI79" s="11"/>
      <c r="AJ79" s="11"/>
      <c r="AK79" s="11"/>
      <c r="AM79" s="11"/>
      <c r="AO79" s="11"/>
      <c r="AP79" s="11"/>
      <c r="AQ79" s="11"/>
      <c r="AS79" s="11"/>
      <c r="AU79" s="11"/>
      <c r="AV79" s="11"/>
      <c r="AW79" s="11"/>
      <c r="AY79" s="3" t="str">
        <f t="shared" si="33"/>
        <v/>
      </c>
      <c r="AZ79" s="3" t="str">
        <f t="shared" si="34"/>
        <v/>
      </c>
      <c r="BA79" s="30" t="str">
        <f>IF(団体情報!E$26="〇",IF($H79&lt;&gt;"","",IF(G79&lt;&gt;"",DATE(団体情報!$B$3,LEFT(B79,1),LEFT(C79,LEN(C79)-1)),"")),"")</f>
        <v/>
      </c>
      <c r="BB79" s="3" t="str">
        <f t="shared" si="35"/>
        <v/>
      </c>
      <c r="BC79" s="3" t="str">
        <f t="shared" si="36"/>
        <v/>
      </c>
    </row>
    <row r="80" spans="2:55" x14ac:dyDescent="0.15">
      <c r="B80" s="27" t="str">
        <f t="shared" si="37"/>
        <v/>
      </c>
      <c r="C80" s="17"/>
      <c r="D80" s="18" t="str">
        <f t="shared" si="31"/>
        <v>(　)</v>
      </c>
      <c r="E80" s="12"/>
      <c r="F80" s="1" t="s">
        <v>3</v>
      </c>
      <c r="G80" s="25"/>
      <c r="H80" s="1" t="str">
        <f t="shared" si="32"/>
        <v/>
      </c>
      <c r="O80" s="10"/>
      <c r="P80" s="7"/>
      <c r="Q80" s="11"/>
      <c r="R80" s="11"/>
      <c r="S80" s="11"/>
      <c r="U80" s="11"/>
      <c r="W80" s="11"/>
      <c r="X80" s="11"/>
      <c r="Y80" s="11"/>
      <c r="AA80" s="11"/>
      <c r="AC80" s="11"/>
      <c r="AD80" s="11"/>
      <c r="AE80" s="11"/>
      <c r="AG80" s="11"/>
      <c r="AI80" s="11"/>
      <c r="AJ80" s="11"/>
      <c r="AK80" s="11"/>
      <c r="AM80" s="11"/>
      <c r="AO80" s="11"/>
      <c r="AP80" s="11"/>
      <c r="AQ80" s="11"/>
      <c r="AS80" s="11"/>
      <c r="AU80" s="11"/>
      <c r="AV80" s="11"/>
      <c r="AW80" s="11"/>
      <c r="AY80" s="3" t="str">
        <f t="shared" si="33"/>
        <v/>
      </c>
      <c r="AZ80" s="3" t="str">
        <f t="shared" si="34"/>
        <v/>
      </c>
      <c r="BA80" s="30" t="str">
        <f>IF(団体情報!E$26="〇",IF($H80&lt;&gt;"","",IF(G80&lt;&gt;"",DATE(団体情報!$B$3,LEFT(B80,1),LEFT(C80,LEN(C80)-1)),"")),"")</f>
        <v/>
      </c>
      <c r="BB80" s="3" t="str">
        <f t="shared" si="35"/>
        <v/>
      </c>
      <c r="BC80" s="3" t="str">
        <f t="shared" si="36"/>
        <v/>
      </c>
    </row>
    <row r="81" spans="2:55" x14ac:dyDescent="0.15">
      <c r="B81" s="27" t="str">
        <f t="shared" si="37"/>
        <v/>
      </c>
      <c r="C81" s="17"/>
      <c r="D81" s="18" t="str">
        <f t="shared" si="31"/>
        <v>(　)</v>
      </c>
      <c r="E81" s="12"/>
      <c r="F81" s="1" t="s">
        <v>3</v>
      </c>
      <c r="G81" s="25"/>
      <c r="H81" s="1" t="str">
        <f t="shared" si="32"/>
        <v/>
      </c>
      <c r="O81" s="10"/>
      <c r="P81" s="7"/>
      <c r="Q81" s="11"/>
      <c r="R81" s="11"/>
      <c r="S81" s="11"/>
      <c r="U81" s="11"/>
      <c r="W81" s="11"/>
      <c r="X81" s="11"/>
      <c r="Y81" s="11"/>
      <c r="AA81" s="11"/>
      <c r="AC81" s="11"/>
      <c r="AD81" s="11"/>
      <c r="AE81" s="11"/>
      <c r="AG81" s="11"/>
      <c r="AI81" s="11"/>
      <c r="AJ81" s="11"/>
      <c r="AK81" s="11"/>
      <c r="AM81" s="11"/>
      <c r="AO81" s="11"/>
      <c r="AP81" s="11"/>
      <c r="AQ81" s="11"/>
      <c r="AS81" s="11"/>
      <c r="AU81" s="11"/>
      <c r="AV81" s="11"/>
      <c r="AW81" s="11"/>
      <c r="AY81" s="3" t="str">
        <f t="shared" si="33"/>
        <v/>
      </c>
      <c r="AZ81" s="3" t="str">
        <f t="shared" si="34"/>
        <v/>
      </c>
      <c r="BA81" s="30" t="str">
        <f>IF(団体情報!E$26="〇",IF($H81&lt;&gt;"","",IF(G81&lt;&gt;"",DATE(団体情報!$B$3,LEFT(B81,1),LEFT(C81,LEN(C81)-1)),"")),"")</f>
        <v/>
      </c>
      <c r="BB81" s="3" t="str">
        <f t="shared" si="35"/>
        <v/>
      </c>
      <c r="BC81" s="3" t="str">
        <f t="shared" si="36"/>
        <v/>
      </c>
    </row>
    <row r="82" spans="2:55" x14ac:dyDescent="0.15">
      <c r="B82" s="27" t="str">
        <f t="shared" si="37"/>
        <v/>
      </c>
      <c r="C82" s="17"/>
      <c r="D82" s="18" t="str">
        <f t="shared" si="31"/>
        <v>(　)</v>
      </c>
      <c r="E82" s="12"/>
      <c r="F82" s="1" t="s">
        <v>3</v>
      </c>
      <c r="G82" s="25"/>
      <c r="H82" s="1" t="str">
        <f t="shared" si="32"/>
        <v/>
      </c>
      <c r="O82" s="10"/>
      <c r="P82" s="7"/>
      <c r="Q82" s="11"/>
      <c r="R82" s="11"/>
      <c r="S82" s="11"/>
      <c r="U82" s="11"/>
      <c r="W82" s="11"/>
      <c r="X82" s="11"/>
      <c r="Y82" s="11"/>
      <c r="AA82" s="11"/>
      <c r="AC82" s="11"/>
      <c r="AD82" s="11"/>
      <c r="AE82" s="11"/>
      <c r="AG82" s="11"/>
      <c r="AI82" s="11"/>
      <c r="AJ82" s="11"/>
      <c r="AK82" s="11"/>
      <c r="AM82" s="11"/>
      <c r="AO82" s="11"/>
      <c r="AP82" s="11"/>
      <c r="AQ82" s="11"/>
      <c r="AS82" s="11"/>
      <c r="AU82" s="11"/>
      <c r="AV82" s="11"/>
      <c r="AW82" s="11"/>
      <c r="AY82" s="3" t="str">
        <f t="shared" si="33"/>
        <v/>
      </c>
      <c r="AZ82" s="3" t="str">
        <f t="shared" si="34"/>
        <v/>
      </c>
      <c r="BA82" s="30" t="str">
        <f>IF(団体情報!E$26="〇",IF($H82&lt;&gt;"","",IF(G82&lt;&gt;"",DATE(団体情報!$B$3,LEFT(B82,1),LEFT(C82,LEN(C82)-1)),"")),"")</f>
        <v/>
      </c>
      <c r="BB82" s="3" t="str">
        <f t="shared" si="35"/>
        <v/>
      </c>
      <c r="BC82" s="3" t="str">
        <f t="shared" si="36"/>
        <v/>
      </c>
    </row>
    <row r="83" spans="2:55" x14ac:dyDescent="0.15">
      <c r="B83" s="27" t="str">
        <f t="shared" si="37"/>
        <v/>
      </c>
      <c r="C83" s="17"/>
      <c r="D83" s="18" t="str">
        <f t="shared" si="31"/>
        <v>(　)</v>
      </c>
      <c r="E83" s="12"/>
      <c r="F83" s="1" t="s">
        <v>3</v>
      </c>
      <c r="G83" s="25"/>
      <c r="H83" s="1" t="str">
        <f t="shared" si="32"/>
        <v/>
      </c>
      <c r="O83" s="10"/>
      <c r="P83" s="7"/>
      <c r="Q83" s="11"/>
      <c r="R83" s="11"/>
      <c r="S83" s="11"/>
      <c r="U83" s="11"/>
      <c r="W83" s="11"/>
      <c r="X83" s="11"/>
      <c r="Y83" s="11"/>
      <c r="AA83" s="11"/>
      <c r="AC83" s="11"/>
      <c r="AD83" s="11"/>
      <c r="AE83" s="11"/>
      <c r="AG83" s="11"/>
      <c r="AI83" s="11"/>
      <c r="AJ83" s="11"/>
      <c r="AK83" s="11"/>
      <c r="AM83" s="11"/>
      <c r="AO83" s="11"/>
      <c r="AP83" s="11"/>
      <c r="AQ83" s="11"/>
      <c r="AS83" s="11"/>
      <c r="AU83" s="11"/>
      <c r="AV83" s="11"/>
      <c r="AW83" s="11"/>
      <c r="AY83" s="3" t="str">
        <f t="shared" si="33"/>
        <v/>
      </c>
      <c r="AZ83" s="3" t="str">
        <f t="shared" si="34"/>
        <v/>
      </c>
      <c r="BA83" s="30" t="str">
        <f>IF(団体情報!E$26="〇",IF($H83&lt;&gt;"","",IF(G83&lt;&gt;"",DATE(団体情報!$B$3,LEFT(B83,1),LEFT(C83,LEN(C83)-1)),"")),"")</f>
        <v/>
      </c>
      <c r="BB83" s="3" t="str">
        <f t="shared" si="35"/>
        <v/>
      </c>
      <c r="BC83" s="3" t="str">
        <f t="shared" si="36"/>
        <v/>
      </c>
    </row>
    <row r="84" spans="2:55" x14ac:dyDescent="0.15">
      <c r="B84" s="27" t="str">
        <f t="shared" si="37"/>
        <v/>
      </c>
      <c r="C84" s="17"/>
      <c r="D84" s="18" t="str">
        <f t="shared" si="31"/>
        <v>(　)</v>
      </c>
      <c r="E84" s="12"/>
      <c r="F84" s="1" t="s">
        <v>3</v>
      </c>
      <c r="G84" s="25"/>
      <c r="H84" s="1" t="str">
        <f t="shared" si="32"/>
        <v/>
      </c>
      <c r="O84" s="10"/>
      <c r="P84" s="7"/>
      <c r="Q84" s="11"/>
      <c r="R84" s="11"/>
      <c r="S84" s="11"/>
      <c r="U84" s="11"/>
      <c r="W84" s="11"/>
      <c r="X84" s="11"/>
      <c r="Y84" s="11"/>
      <c r="AA84" s="11"/>
      <c r="AC84" s="11"/>
      <c r="AD84" s="11"/>
      <c r="AE84" s="11"/>
      <c r="AG84" s="11"/>
      <c r="AI84" s="11"/>
      <c r="AJ84" s="11"/>
      <c r="AK84" s="11"/>
      <c r="AM84" s="11"/>
      <c r="AO84" s="11"/>
      <c r="AP84" s="11"/>
      <c r="AQ84" s="11"/>
      <c r="AS84" s="11"/>
      <c r="AU84" s="11"/>
      <c r="AV84" s="11"/>
      <c r="AW84" s="11"/>
      <c r="AY84" s="3" t="str">
        <f t="shared" si="33"/>
        <v/>
      </c>
      <c r="AZ84" s="3" t="str">
        <f t="shared" si="34"/>
        <v/>
      </c>
      <c r="BA84" s="30" t="str">
        <f>IF(団体情報!E$26="〇",IF($H84&lt;&gt;"","",IF(G84&lt;&gt;"",DATE(団体情報!$B$3,LEFT(B84,1),LEFT(C84,LEN(C84)-1)),"")),"")</f>
        <v/>
      </c>
      <c r="BB84" s="3" t="str">
        <f t="shared" si="35"/>
        <v/>
      </c>
      <c r="BC84" s="3" t="str">
        <f t="shared" si="36"/>
        <v/>
      </c>
    </row>
    <row r="85" spans="2:55" ht="14.25" thickBot="1" x14ac:dyDescent="0.2">
      <c r="B85" s="28" t="str">
        <f t="shared" si="37"/>
        <v/>
      </c>
      <c r="C85" s="19"/>
      <c r="D85" s="20" t="str">
        <f t="shared" si="31"/>
        <v>(　)</v>
      </c>
      <c r="E85" s="23"/>
      <c r="F85" s="21" t="s">
        <v>3</v>
      </c>
      <c r="G85" s="26"/>
      <c r="H85" s="1" t="str">
        <f t="shared" si="32"/>
        <v/>
      </c>
      <c r="O85" s="10"/>
      <c r="P85" s="7"/>
      <c r="Q85" s="11"/>
      <c r="R85" s="11"/>
      <c r="S85" s="11"/>
      <c r="U85" s="11"/>
      <c r="W85" s="11"/>
      <c r="X85" s="11"/>
      <c r="Y85" s="11"/>
      <c r="AA85" s="11"/>
      <c r="AC85" s="11"/>
      <c r="AD85" s="11"/>
      <c r="AE85" s="11"/>
      <c r="AG85" s="11"/>
      <c r="AI85" s="11"/>
      <c r="AJ85" s="11"/>
      <c r="AK85" s="11"/>
      <c r="AM85" s="11"/>
      <c r="AO85" s="11"/>
      <c r="AP85" s="11"/>
      <c r="AQ85" s="11"/>
      <c r="AS85" s="11"/>
      <c r="AU85" s="11"/>
      <c r="AV85" s="11"/>
      <c r="AW85" s="11"/>
      <c r="AY85" s="3" t="str">
        <f t="shared" si="33"/>
        <v/>
      </c>
      <c r="AZ85" s="3" t="str">
        <f t="shared" si="34"/>
        <v/>
      </c>
      <c r="BA85" s="30" t="str">
        <f>IF(団体情報!E$26="〇",IF($H85&lt;&gt;"","",IF(G85&lt;&gt;"",DATE(団体情報!$B$3,LEFT(B85,1),LEFT(C85,LEN(C85)-1)),"")),"")</f>
        <v/>
      </c>
      <c r="BB85" s="3" t="str">
        <f t="shared" si="35"/>
        <v/>
      </c>
      <c r="BC85" s="3" t="str">
        <f t="shared" si="36"/>
        <v/>
      </c>
    </row>
    <row r="86" spans="2:55" ht="14.25" thickBot="1" x14ac:dyDescent="0.2"/>
    <row r="87" spans="2:55" x14ac:dyDescent="0.15">
      <c r="B87" s="13" t="s">
        <v>59</v>
      </c>
      <c r="C87" s="14"/>
      <c r="D87" s="15" t="str">
        <f t="shared" ref="D87:D101" si="38">IF(C87&lt;&gt;"",DATE(2026,LEFT(B$87,1),LEFT(C87,LEN(C87)-1)),"(　)")</f>
        <v>(　)</v>
      </c>
      <c r="E87" s="22"/>
      <c r="F87" s="16" t="s">
        <v>3</v>
      </c>
      <c r="G87" s="24"/>
      <c r="H87" s="1" t="str">
        <f t="shared" ref="H87:H101" si="39">IF(COUNTIFS(AS$7:AS$53,D87,AU$7:AU$53,"&lt;"&amp;G87,AW$7:AW$53,"&gt;"&amp;E87)&gt;0,"利用不可","")</f>
        <v/>
      </c>
      <c r="O87" s="10"/>
      <c r="P87" s="7"/>
      <c r="Q87" s="9"/>
      <c r="R87" s="12"/>
      <c r="S87" s="9"/>
      <c r="U87" s="11"/>
      <c r="W87" s="11"/>
      <c r="X87" s="11"/>
      <c r="Y87" s="11"/>
      <c r="AA87" s="11"/>
      <c r="AC87" s="11"/>
      <c r="AD87" s="11"/>
      <c r="AE87" s="11"/>
      <c r="AG87" s="11"/>
      <c r="AI87" s="11"/>
      <c r="AJ87" s="11"/>
      <c r="AK87" s="11"/>
      <c r="AM87" s="11"/>
      <c r="AO87" s="11"/>
      <c r="AP87" s="11"/>
      <c r="AQ87" s="11"/>
      <c r="AS87" s="11"/>
      <c r="AU87" s="11"/>
      <c r="AV87" s="11"/>
      <c r="AW87" s="11"/>
      <c r="AY87" s="3" t="str">
        <f t="shared" ref="AY87:AY101" si="40">IF($BA87&lt;&gt;"",C$2,"")</f>
        <v/>
      </c>
      <c r="AZ87" s="3" t="str">
        <f t="shared" ref="AZ87:AZ101" si="41">IF($BA87&lt;&gt;"",C$4,"")</f>
        <v/>
      </c>
      <c r="BA87" s="30" t="str">
        <f>IF(団体情報!E$26="〇",IF($H87&lt;&gt;"","",IF(G87&lt;&gt;"",DATE(団体情報!$B$3,LEFT(B87,1),LEFT(C87,LEN(C87)-1)),"")),"")</f>
        <v/>
      </c>
      <c r="BB87" s="3" t="str">
        <f t="shared" ref="BB87:BB101" si="42">IF($BA87&lt;&gt;"",E87,"")</f>
        <v/>
      </c>
      <c r="BC87" s="3" t="str">
        <f t="shared" ref="BC87:BC101" si="43">IF($BA87&lt;&gt;"",G87,"")</f>
        <v/>
      </c>
    </row>
    <row r="88" spans="2:55" x14ac:dyDescent="0.15">
      <c r="B88" s="27" t="str">
        <f t="shared" ref="B88:B101" si="44">IF(G87&lt;&gt;"",B87,"")</f>
        <v/>
      </c>
      <c r="C88" s="17"/>
      <c r="D88" s="18" t="str">
        <f t="shared" si="38"/>
        <v>(　)</v>
      </c>
      <c r="E88" s="12"/>
      <c r="F88" s="1" t="s">
        <v>3</v>
      </c>
      <c r="G88" s="25"/>
      <c r="H88" s="1" t="str">
        <f t="shared" si="39"/>
        <v/>
      </c>
      <c r="O88" s="10"/>
      <c r="P88" s="7"/>
      <c r="Q88" s="9"/>
      <c r="R88" s="12"/>
      <c r="S88" s="9"/>
      <c r="U88" s="11"/>
      <c r="W88" s="11"/>
      <c r="X88" s="11"/>
      <c r="Y88" s="11"/>
      <c r="AA88" s="11"/>
      <c r="AC88" s="11"/>
      <c r="AD88" s="11"/>
      <c r="AE88" s="11"/>
      <c r="AG88" s="11"/>
      <c r="AI88" s="11"/>
      <c r="AJ88" s="11"/>
      <c r="AK88" s="11"/>
      <c r="AM88" s="11"/>
      <c r="AO88" s="11"/>
      <c r="AP88" s="11"/>
      <c r="AQ88" s="11"/>
      <c r="AS88" s="11"/>
      <c r="AU88" s="11"/>
      <c r="AV88" s="11"/>
      <c r="AW88" s="11"/>
      <c r="AY88" s="3" t="str">
        <f t="shared" si="40"/>
        <v/>
      </c>
      <c r="AZ88" s="3" t="str">
        <f t="shared" si="41"/>
        <v/>
      </c>
      <c r="BA88" s="30" t="str">
        <f>IF(団体情報!E$26="〇",IF($H88&lt;&gt;"","",IF(G88&lt;&gt;"",DATE(団体情報!$B$3,LEFT(B88,1),LEFT(C88,LEN(C88)-1)),"")),"")</f>
        <v/>
      </c>
      <c r="BB88" s="3" t="str">
        <f t="shared" si="42"/>
        <v/>
      </c>
      <c r="BC88" s="3" t="str">
        <f t="shared" si="43"/>
        <v/>
      </c>
    </row>
    <row r="89" spans="2:55" x14ac:dyDescent="0.15">
      <c r="B89" s="27" t="str">
        <f t="shared" si="44"/>
        <v/>
      </c>
      <c r="C89" s="17"/>
      <c r="D89" s="18" t="str">
        <f t="shared" si="38"/>
        <v>(　)</v>
      </c>
      <c r="E89" s="12"/>
      <c r="F89" s="1" t="s">
        <v>3</v>
      </c>
      <c r="G89" s="25"/>
      <c r="H89" s="1" t="str">
        <f t="shared" si="39"/>
        <v/>
      </c>
      <c r="O89" s="10"/>
      <c r="P89" s="7"/>
      <c r="Q89" s="9"/>
      <c r="R89" s="12"/>
      <c r="S89" s="9"/>
      <c r="U89" s="11"/>
      <c r="W89" s="11"/>
      <c r="X89" s="11"/>
      <c r="Y89" s="11"/>
      <c r="AA89" s="11"/>
      <c r="AC89" s="11"/>
      <c r="AD89" s="11"/>
      <c r="AE89" s="11"/>
      <c r="AG89" s="11"/>
      <c r="AI89" s="11"/>
      <c r="AJ89" s="11"/>
      <c r="AK89" s="11"/>
      <c r="AM89" s="11"/>
      <c r="AO89" s="11"/>
      <c r="AP89" s="11"/>
      <c r="AQ89" s="11"/>
      <c r="AS89" s="11"/>
      <c r="AU89" s="11"/>
      <c r="AV89" s="11"/>
      <c r="AW89" s="11"/>
      <c r="AY89" s="3" t="str">
        <f t="shared" si="40"/>
        <v/>
      </c>
      <c r="AZ89" s="3" t="str">
        <f t="shared" si="41"/>
        <v/>
      </c>
      <c r="BA89" s="30" t="str">
        <f>IF(団体情報!E$26="〇",IF($H89&lt;&gt;"","",IF(G89&lt;&gt;"",DATE(団体情報!$B$3,LEFT(B89,1),LEFT(C89,LEN(C89)-1)),"")),"")</f>
        <v/>
      </c>
      <c r="BB89" s="3" t="str">
        <f t="shared" si="42"/>
        <v/>
      </c>
      <c r="BC89" s="3" t="str">
        <f t="shared" si="43"/>
        <v/>
      </c>
    </row>
    <row r="90" spans="2:55" x14ac:dyDescent="0.15">
      <c r="B90" s="27" t="str">
        <f t="shared" si="44"/>
        <v/>
      </c>
      <c r="C90" s="17"/>
      <c r="D90" s="18" t="str">
        <f t="shared" si="38"/>
        <v>(　)</v>
      </c>
      <c r="E90" s="12"/>
      <c r="F90" s="1" t="s">
        <v>3</v>
      </c>
      <c r="G90" s="25"/>
      <c r="H90" s="1" t="str">
        <f t="shared" si="39"/>
        <v/>
      </c>
      <c r="O90" s="10"/>
      <c r="P90" s="7"/>
      <c r="Q90" s="9"/>
      <c r="R90" s="12"/>
      <c r="S90" s="9"/>
      <c r="U90" s="11"/>
      <c r="W90" s="11"/>
      <c r="X90" s="11"/>
      <c r="Y90" s="11"/>
      <c r="AA90" s="11"/>
      <c r="AC90" s="11"/>
      <c r="AD90" s="11"/>
      <c r="AE90" s="11"/>
      <c r="AG90" s="11"/>
      <c r="AI90" s="11"/>
      <c r="AJ90" s="11"/>
      <c r="AK90" s="11"/>
      <c r="AM90" s="11"/>
      <c r="AO90" s="11"/>
      <c r="AP90" s="11"/>
      <c r="AQ90" s="11"/>
      <c r="AS90" s="11"/>
      <c r="AU90" s="11"/>
      <c r="AV90" s="11"/>
      <c r="AW90" s="11"/>
      <c r="AY90" s="3" t="str">
        <f t="shared" si="40"/>
        <v/>
      </c>
      <c r="AZ90" s="3" t="str">
        <f t="shared" si="41"/>
        <v/>
      </c>
      <c r="BA90" s="30" t="str">
        <f>IF(団体情報!E$26="〇",IF($H90&lt;&gt;"","",IF(G90&lt;&gt;"",DATE(団体情報!$B$3,LEFT(B90,1),LEFT(C90,LEN(C90)-1)),"")),"")</f>
        <v/>
      </c>
      <c r="BB90" s="3" t="str">
        <f t="shared" si="42"/>
        <v/>
      </c>
      <c r="BC90" s="3" t="str">
        <f t="shared" si="43"/>
        <v/>
      </c>
    </row>
    <row r="91" spans="2:55" x14ac:dyDescent="0.15">
      <c r="B91" s="27" t="str">
        <f t="shared" si="44"/>
        <v/>
      </c>
      <c r="C91" s="17"/>
      <c r="D91" s="18" t="str">
        <f t="shared" si="38"/>
        <v>(　)</v>
      </c>
      <c r="E91" s="12"/>
      <c r="F91" s="1" t="s">
        <v>3</v>
      </c>
      <c r="G91" s="25"/>
      <c r="H91" s="1" t="str">
        <f t="shared" si="39"/>
        <v/>
      </c>
      <c r="O91" s="10"/>
      <c r="P91" s="7"/>
      <c r="Q91" s="9"/>
      <c r="R91" s="12"/>
      <c r="S91" s="9"/>
      <c r="U91" s="11"/>
      <c r="W91" s="11"/>
      <c r="X91" s="11"/>
      <c r="Y91" s="11"/>
      <c r="AA91" s="11"/>
      <c r="AC91" s="11"/>
      <c r="AD91" s="11"/>
      <c r="AE91" s="11"/>
      <c r="AG91" s="11"/>
      <c r="AI91" s="11"/>
      <c r="AJ91" s="11"/>
      <c r="AK91" s="11"/>
      <c r="AM91" s="11"/>
      <c r="AO91" s="11"/>
      <c r="AP91" s="11"/>
      <c r="AQ91" s="11"/>
      <c r="AS91" s="11"/>
      <c r="AU91" s="11"/>
      <c r="AV91" s="11"/>
      <c r="AW91" s="11"/>
      <c r="AY91" s="3" t="str">
        <f t="shared" si="40"/>
        <v/>
      </c>
      <c r="AZ91" s="3" t="str">
        <f t="shared" si="41"/>
        <v/>
      </c>
      <c r="BA91" s="30" t="str">
        <f>IF(団体情報!E$26="〇",IF($H91&lt;&gt;"","",IF(G91&lt;&gt;"",DATE(団体情報!$B$3,LEFT(B91,1),LEFT(C91,LEN(C91)-1)),"")),"")</f>
        <v/>
      </c>
      <c r="BB91" s="3" t="str">
        <f t="shared" si="42"/>
        <v/>
      </c>
      <c r="BC91" s="3" t="str">
        <f t="shared" si="43"/>
        <v/>
      </c>
    </row>
    <row r="92" spans="2:55" x14ac:dyDescent="0.15">
      <c r="B92" s="27" t="str">
        <f t="shared" si="44"/>
        <v/>
      </c>
      <c r="C92" s="17"/>
      <c r="D92" s="18" t="str">
        <f t="shared" si="38"/>
        <v>(　)</v>
      </c>
      <c r="E92" s="12"/>
      <c r="F92" s="1" t="s">
        <v>3</v>
      </c>
      <c r="G92" s="25"/>
      <c r="H92" s="1" t="str">
        <f t="shared" si="39"/>
        <v/>
      </c>
      <c r="O92" s="10"/>
      <c r="P92" s="7"/>
      <c r="Q92" s="9"/>
      <c r="R92" s="12"/>
      <c r="S92" s="9"/>
      <c r="U92" s="11"/>
      <c r="W92" s="11"/>
      <c r="X92" s="11"/>
      <c r="Y92" s="11"/>
      <c r="AA92" s="11"/>
      <c r="AC92" s="11"/>
      <c r="AD92" s="11"/>
      <c r="AE92" s="11"/>
      <c r="AG92" s="11"/>
      <c r="AI92" s="11"/>
      <c r="AJ92" s="11"/>
      <c r="AK92" s="11"/>
      <c r="AM92" s="11"/>
      <c r="AO92" s="11"/>
      <c r="AP92" s="11"/>
      <c r="AQ92" s="11"/>
      <c r="AS92" s="11"/>
      <c r="AU92" s="11"/>
      <c r="AV92" s="11"/>
      <c r="AW92" s="11"/>
      <c r="AY92" s="3" t="str">
        <f t="shared" si="40"/>
        <v/>
      </c>
      <c r="AZ92" s="3" t="str">
        <f t="shared" si="41"/>
        <v/>
      </c>
      <c r="BA92" s="30" t="str">
        <f>IF(団体情報!E$26="〇",IF($H92&lt;&gt;"","",IF(G92&lt;&gt;"",DATE(団体情報!$B$3,LEFT(B92,1),LEFT(C92,LEN(C92)-1)),"")),"")</f>
        <v/>
      </c>
      <c r="BB92" s="3" t="str">
        <f t="shared" si="42"/>
        <v/>
      </c>
      <c r="BC92" s="3" t="str">
        <f t="shared" si="43"/>
        <v/>
      </c>
    </row>
    <row r="93" spans="2:55" x14ac:dyDescent="0.15">
      <c r="B93" s="27" t="str">
        <f t="shared" si="44"/>
        <v/>
      </c>
      <c r="C93" s="17"/>
      <c r="D93" s="18" t="str">
        <f t="shared" si="38"/>
        <v>(　)</v>
      </c>
      <c r="E93" s="12"/>
      <c r="F93" s="1" t="s">
        <v>3</v>
      </c>
      <c r="G93" s="25"/>
      <c r="H93" s="1" t="str">
        <f t="shared" si="39"/>
        <v/>
      </c>
      <c r="O93" s="10"/>
      <c r="P93" s="7"/>
      <c r="Q93" s="9"/>
      <c r="R93" s="12"/>
      <c r="S93" s="9"/>
      <c r="U93" s="11"/>
      <c r="W93" s="11"/>
      <c r="X93" s="11"/>
      <c r="Y93" s="11"/>
      <c r="AA93" s="11"/>
      <c r="AC93" s="11"/>
      <c r="AD93" s="11"/>
      <c r="AE93" s="11"/>
      <c r="AG93" s="11"/>
      <c r="AI93" s="11"/>
      <c r="AJ93" s="11"/>
      <c r="AK93" s="11"/>
      <c r="AM93" s="11"/>
      <c r="AO93" s="11"/>
      <c r="AP93" s="11"/>
      <c r="AQ93" s="11"/>
      <c r="AS93" s="11"/>
      <c r="AU93" s="11"/>
      <c r="AV93" s="11"/>
      <c r="AW93" s="11"/>
      <c r="AY93" s="3" t="str">
        <f t="shared" si="40"/>
        <v/>
      </c>
      <c r="AZ93" s="3" t="str">
        <f t="shared" si="41"/>
        <v/>
      </c>
      <c r="BA93" s="30" t="str">
        <f>IF(団体情報!E$26="〇",IF($H93&lt;&gt;"","",IF(G93&lt;&gt;"",DATE(団体情報!$B$3,LEFT(B93,1),LEFT(C93,LEN(C93)-1)),"")),"")</f>
        <v/>
      </c>
      <c r="BB93" s="3" t="str">
        <f t="shared" si="42"/>
        <v/>
      </c>
      <c r="BC93" s="3" t="str">
        <f t="shared" si="43"/>
        <v/>
      </c>
    </row>
    <row r="94" spans="2:55" x14ac:dyDescent="0.15">
      <c r="B94" s="27" t="str">
        <f t="shared" si="44"/>
        <v/>
      </c>
      <c r="C94" s="17"/>
      <c r="D94" s="18" t="str">
        <f t="shared" si="38"/>
        <v>(　)</v>
      </c>
      <c r="E94" s="12"/>
      <c r="F94" s="1" t="s">
        <v>3</v>
      </c>
      <c r="G94" s="25"/>
      <c r="H94" s="1" t="str">
        <f t="shared" si="39"/>
        <v/>
      </c>
      <c r="O94" s="10"/>
      <c r="P94" s="7"/>
      <c r="Q94" s="9"/>
      <c r="R94" s="12"/>
      <c r="S94" s="9"/>
      <c r="U94" s="11"/>
      <c r="W94" s="11"/>
      <c r="X94" s="11"/>
      <c r="Y94" s="11"/>
      <c r="AA94" s="11"/>
      <c r="AC94" s="11"/>
      <c r="AD94" s="11"/>
      <c r="AE94" s="11"/>
      <c r="AG94" s="11"/>
      <c r="AI94" s="11"/>
      <c r="AJ94" s="11"/>
      <c r="AK94" s="11"/>
      <c r="AM94" s="11"/>
      <c r="AO94" s="11"/>
      <c r="AP94" s="11"/>
      <c r="AQ94" s="11"/>
      <c r="AS94" s="11"/>
      <c r="AU94" s="11"/>
      <c r="AV94" s="11"/>
      <c r="AW94" s="11"/>
      <c r="AY94" s="3" t="str">
        <f t="shared" si="40"/>
        <v/>
      </c>
      <c r="AZ94" s="3" t="str">
        <f t="shared" si="41"/>
        <v/>
      </c>
      <c r="BA94" s="30" t="str">
        <f>IF(団体情報!E$26="〇",IF($H94&lt;&gt;"","",IF(G94&lt;&gt;"",DATE(団体情報!$B$3,LEFT(B94,1),LEFT(C94,LEN(C94)-1)),"")),"")</f>
        <v/>
      </c>
      <c r="BB94" s="3" t="str">
        <f t="shared" si="42"/>
        <v/>
      </c>
      <c r="BC94" s="3" t="str">
        <f t="shared" si="43"/>
        <v/>
      </c>
    </row>
    <row r="95" spans="2:55" x14ac:dyDescent="0.15">
      <c r="B95" s="27" t="str">
        <f t="shared" si="44"/>
        <v/>
      </c>
      <c r="C95" s="17"/>
      <c r="D95" s="18" t="str">
        <f t="shared" si="38"/>
        <v>(　)</v>
      </c>
      <c r="E95" s="12"/>
      <c r="F95" s="1" t="s">
        <v>3</v>
      </c>
      <c r="G95" s="25"/>
      <c r="H95" s="1" t="str">
        <f t="shared" si="39"/>
        <v/>
      </c>
      <c r="O95" s="10"/>
      <c r="P95" s="7"/>
      <c r="Q95" s="9"/>
      <c r="R95" s="12"/>
      <c r="S95" s="9"/>
      <c r="U95" s="11"/>
      <c r="W95" s="11"/>
      <c r="X95" s="11"/>
      <c r="Y95" s="11"/>
      <c r="AA95" s="11"/>
      <c r="AC95" s="11"/>
      <c r="AD95" s="11"/>
      <c r="AE95" s="11"/>
      <c r="AG95" s="11"/>
      <c r="AI95" s="11"/>
      <c r="AJ95" s="11"/>
      <c r="AK95" s="11"/>
      <c r="AM95" s="11"/>
      <c r="AO95" s="11"/>
      <c r="AP95" s="11"/>
      <c r="AQ95" s="11"/>
      <c r="AS95" s="11"/>
      <c r="AU95" s="11"/>
      <c r="AV95" s="11"/>
      <c r="AW95" s="11"/>
      <c r="AY95" s="3" t="str">
        <f t="shared" si="40"/>
        <v/>
      </c>
      <c r="AZ95" s="3" t="str">
        <f t="shared" si="41"/>
        <v/>
      </c>
      <c r="BA95" s="30" t="str">
        <f>IF(団体情報!E$26="〇",IF($H95&lt;&gt;"","",IF(G95&lt;&gt;"",DATE(団体情報!$B$3,LEFT(B95,1),LEFT(C95,LEN(C95)-1)),"")),"")</f>
        <v/>
      </c>
      <c r="BB95" s="3" t="str">
        <f t="shared" si="42"/>
        <v/>
      </c>
      <c r="BC95" s="3" t="str">
        <f t="shared" si="43"/>
        <v/>
      </c>
    </row>
    <row r="96" spans="2:55" x14ac:dyDescent="0.15">
      <c r="B96" s="27" t="str">
        <f t="shared" si="44"/>
        <v/>
      </c>
      <c r="C96" s="17"/>
      <c r="D96" s="18" t="str">
        <f t="shared" si="38"/>
        <v>(　)</v>
      </c>
      <c r="E96" s="12"/>
      <c r="F96" s="1" t="s">
        <v>3</v>
      </c>
      <c r="G96" s="25"/>
      <c r="H96" s="1" t="str">
        <f t="shared" si="39"/>
        <v/>
      </c>
      <c r="O96" s="10"/>
      <c r="P96" s="7"/>
      <c r="Q96" s="11"/>
      <c r="R96" s="11"/>
      <c r="S96" s="11"/>
      <c r="U96" s="11"/>
      <c r="W96" s="11"/>
      <c r="X96" s="11"/>
      <c r="Y96" s="11"/>
      <c r="AA96" s="11"/>
      <c r="AC96" s="11"/>
      <c r="AD96" s="11"/>
      <c r="AE96" s="11"/>
      <c r="AG96" s="11"/>
      <c r="AI96" s="11"/>
      <c r="AJ96" s="11"/>
      <c r="AK96" s="11"/>
      <c r="AM96" s="11"/>
      <c r="AO96" s="11"/>
      <c r="AP96" s="11"/>
      <c r="AQ96" s="11"/>
      <c r="AS96" s="11"/>
      <c r="AU96" s="11"/>
      <c r="AV96" s="11"/>
      <c r="AW96" s="11"/>
      <c r="AY96" s="3" t="str">
        <f t="shared" si="40"/>
        <v/>
      </c>
      <c r="AZ96" s="3" t="str">
        <f t="shared" si="41"/>
        <v/>
      </c>
      <c r="BA96" s="30" t="str">
        <f>IF(団体情報!E$26="〇",IF($H96&lt;&gt;"","",IF(G96&lt;&gt;"",DATE(団体情報!$B$3,LEFT(B96,1),LEFT(C96,LEN(C96)-1)),"")),"")</f>
        <v/>
      </c>
      <c r="BB96" s="3" t="str">
        <f t="shared" si="42"/>
        <v/>
      </c>
      <c r="BC96" s="3" t="str">
        <f t="shared" si="43"/>
        <v/>
      </c>
    </row>
    <row r="97" spans="2:55" x14ac:dyDescent="0.15">
      <c r="B97" s="27" t="str">
        <f t="shared" si="44"/>
        <v/>
      </c>
      <c r="C97" s="17"/>
      <c r="D97" s="18" t="str">
        <f t="shared" si="38"/>
        <v>(　)</v>
      </c>
      <c r="E97" s="12"/>
      <c r="F97" s="1" t="s">
        <v>3</v>
      </c>
      <c r="G97" s="25"/>
      <c r="H97" s="1" t="str">
        <f t="shared" si="39"/>
        <v/>
      </c>
      <c r="O97" s="10"/>
      <c r="P97" s="7"/>
      <c r="Q97" s="11"/>
      <c r="R97" s="11"/>
      <c r="S97" s="11"/>
      <c r="U97" s="11"/>
      <c r="W97" s="11"/>
      <c r="X97" s="11"/>
      <c r="Y97" s="11"/>
      <c r="AA97" s="11"/>
      <c r="AC97" s="11"/>
      <c r="AD97" s="11"/>
      <c r="AE97" s="11"/>
      <c r="AG97" s="11"/>
      <c r="AI97" s="11"/>
      <c r="AJ97" s="11"/>
      <c r="AK97" s="11"/>
      <c r="AM97" s="11"/>
      <c r="AO97" s="11"/>
      <c r="AP97" s="11"/>
      <c r="AQ97" s="11"/>
      <c r="AS97" s="11"/>
      <c r="AU97" s="11"/>
      <c r="AV97" s="11"/>
      <c r="AW97" s="11"/>
      <c r="AY97" s="3" t="str">
        <f t="shared" si="40"/>
        <v/>
      </c>
      <c r="AZ97" s="3" t="str">
        <f t="shared" si="41"/>
        <v/>
      </c>
      <c r="BA97" s="30" t="str">
        <f>IF(団体情報!E$26="〇",IF($H97&lt;&gt;"","",IF(G97&lt;&gt;"",DATE(団体情報!$B$3,LEFT(B97,1),LEFT(C97,LEN(C97)-1)),"")),"")</f>
        <v/>
      </c>
      <c r="BB97" s="3" t="str">
        <f t="shared" si="42"/>
        <v/>
      </c>
      <c r="BC97" s="3" t="str">
        <f t="shared" si="43"/>
        <v/>
      </c>
    </row>
    <row r="98" spans="2:55" x14ac:dyDescent="0.15">
      <c r="B98" s="27" t="str">
        <f t="shared" si="44"/>
        <v/>
      </c>
      <c r="C98" s="17"/>
      <c r="D98" s="18" t="str">
        <f t="shared" si="38"/>
        <v>(　)</v>
      </c>
      <c r="E98" s="12"/>
      <c r="F98" s="1" t="s">
        <v>3</v>
      </c>
      <c r="G98" s="25"/>
      <c r="H98" s="1" t="str">
        <f t="shared" si="39"/>
        <v/>
      </c>
      <c r="O98" s="10"/>
      <c r="P98" s="7"/>
      <c r="Q98" s="11"/>
      <c r="R98" s="11"/>
      <c r="S98" s="11"/>
      <c r="U98" s="11"/>
      <c r="W98" s="11"/>
      <c r="X98" s="11"/>
      <c r="Y98" s="11"/>
      <c r="AA98" s="11"/>
      <c r="AC98" s="11"/>
      <c r="AD98" s="11"/>
      <c r="AE98" s="11"/>
      <c r="AG98" s="11"/>
      <c r="AI98" s="11"/>
      <c r="AJ98" s="11"/>
      <c r="AK98" s="11"/>
      <c r="AM98" s="11"/>
      <c r="AO98" s="11"/>
      <c r="AP98" s="11"/>
      <c r="AQ98" s="11"/>
      <c r="AS98" s="11"/>
      <c r="AU98" s="11"/>
      <c r="AV98" s="11"/>
      <c r="AW98" s="11"/>
      <c r="AY98" s="3" t="str">
        <f t="shared" si="40"/>
        <v/>
      </c>
      <c r="AZ98" s="3" t="str">
        <f t="shared" si="41"/>
        <v/>
      </c>
      <c r="BA98" s="30" t="str">
        <f>IF(団体情報!E$26="〇",IF($H98&lt;&gt;"","",IF(G98&lt;&gt;"",DATE(団体情報!$B$3,LEFT(B98,1),LEFT(C98,LEN(C98)-1)),"")),"")</f>
        <v/>
      </c>
      <c r="BB98" s="3" t="str">
        <f t="shared" si="42"/>
        <v/>
      </c>
      <c r="BC98" s="3" t="str">
        <f t="shared" si="43"/>
        <v/>
      </c>
    </row>
    <row r="99" spans="2:55" x14ac:dyDescent="0.15">
      <c r="B99" s="27" t="str">
        <f t="shared" si="44"/>
        <v/>
      </c>
      <c r="C99" s="17"/>
      <c r="D99" s="18" t="str">
        <f t="shared" si="38"/>
        <v>(　)</v>
      </c>
      <c r="E99" s="12"/>
      <c r="F99" s="1" t="s">
        <v>3</v>
      </c>
      <c r="G99" s="25"/>
      <c r="H99" s="1" t="str">
        <f t="shared" si="39"/>
        <v/>
      </c>
      <c r="O99" s="10"/>
      <c r="P99" s="7"/>
      <c r="Q99" s="11"/>
      <c r="R99" s="11"/>
      <c r="S99" s="11"/>
      <c r="U99" s="11"/>
      <c r="W99" s="11"/>
      <c r="X99" s="11"/>
      <c r="Y99" s="11"/>
      <c r="AA99" s="11"/>
      <c r="AC99" s="11"/>
      <c r="AD99" s="11"/>
      <c r="AE99" s="11"/>
      <c r="AG99" s="11"/>
      <c r="AI99" s="11"/>
      <c r="AJ99" s="11"/>
      <c r="AK99" s="11"/>
      <c r="AM99" s="11"/>
      <c r="AO99" s="11"/>
      <c r="AP99" s="11"/>
      <c r="AQ99" s="11"/>
      <c r="AS99" s="11"/>
      <c r="AU99" s="11"/>
      <c r="AV99" s="11"/>
      <c r="AW99" s="11"/>
      <c r="AY99" s="3" t="str">
        <f t="shared" si="40"/>
        <v/>
      </c>
      <c r="AZ99" s="3" t="str">
        <f t="shared" si="41"/>
        <v/>
      </c>
      <c r="BA99" s="30" t="str">
        <f>IF(団体情報!E$26="〇",IF($H99&lt;&gt;"","",IF(G99&lt;&gt;"",DATE(団体情報!$B$3,LEFT(B99,1),LEFT(C99,LEN(C99)-1)),"")),"")</f>
        <v/>
      </c>
      <c r="BB99" s="3" t="str">
        <f t="shared" si="42"/>
        <v/>
      </c>
      <c r="BC99" s="3" t="str">
        <f t="shared" si="43"/>
        <v/>
      </c>
    </row>
    <row r="100" spans="2:55" x14ac:dyDescent="0.15">
      <c r="B100" s="27" t="str">
        <f t="shared" si="44"/>
        <v/>
      </c>
      <c r="C100" s="17"/>
      <c r="D100" s="18" t="str">
        <f t="shared" si="38"/>
        <v>(　)</v>
      </c>
      <c r="E100" s="12"/>
      <c r="F100" s="1" t="s">
        <v>3</v>
      </c>
      <c r="G100" s="25"/>
      <c r="H100" s="1" t="str">
        <f t="shared" si="39"/>
        <v/>
      </c>
      <c r="O100" s="10"/>
      <c r="P100" s="7"/>
      <c r="Q100" s="11"/>
      <c r="R100" s="11"/>
      <c r="S100" s="11"/>
      <c r="U100" s="11"/>
      <c r="W100" s="11"/>
      <c r="X100" s="11"/>
      <c r="Y100" s="11"/>
      <c r="AA100" s="11"/>
      <c r="AC100" s="11"/>
      <c r="AD100" s="11"/>
      <c r="AE100" s="11"/>
      <c r="AG100" s="11"/>
      <c r="AI100" s="11"/>
      <c r="AJ100" s="11"/>
      <c r="AK100" s="11"/>
      <c r="AM100" s="11"/>
      <c r="AO100" s="11"/>
      <c r="AP100" s="11"/>
      <c r="AQ100" s="11"/>
      <c r="AS100" s="11"/>
      <c r="AU100" s="11"/>
      <c r="AV100" s="11"/>
      <c r="AW100" s="11"/>
      <c r="AY100" s="3" t="str">
        <f t="shared" si="40"/>
        <v/>
      </c>
      <c r="AZ100" s="3" t="str">
        <f t="shared" si="41"/>
        <v/>
      </c>
      <c r="BA100" s="30" t="str">
        <f>IF(団体情報!E$26="〇",IF($H100&lt;&gt;"","",IF(G100&lt;&gt;"",DATE(団体情報!$B$3,LEFT(B100,1),LEFT(C100,LEN(C100)-1)),"")),"")</f>
        <v/>
      </c>
      <c r="BB100" s="3" t="str">
        <f t="shared" si="42"/>
        <v/>
      </c>
      <c r="BC100" s="3" t="str">
        <f t="shared" si="43"/>
        <v/>
      </c>
    </row>
    <row r="101" spans="2:55" ht="14.25" thickBot="1" x14ac:dyDescent="0.2">
      <c r="B101" s="28" t="str">
        <f t="shared" si="44"/>
        <v/>
      </c>
      <c r="C101" s="19"/>
      <c r="D101" s="20" t="str">
        <f t="shared" si="38"/>
        <v>(　)</v>
      </c>
      <c r="E101" s="23"/>
      <c r="F101" s="21" t="s">
        <v>3</v>
      </c>
      <c r="G101" s="26"/>
      <c r="H101" s="1" t="str">
        <f t="shared" si="39"/>
        <v/>
      </c>
      <c r="O101" s="10"/>
      <c r="P101" s="7"/>
      <c r="Q101" s="11"/>
      <c r="R101" s="11"/>
      <c r="S101" s="11"/>
      <c r="U101" s="11"/>
      <c r="W101" s="11"/>
      <c r="X101" s="11"/>
      <c r="Y101" s="11"/>
      <c r="AA101" s="11"/>
      <c r="AC101" s="11"/>
      <c r="AD101" s="11"/>
      <c r="AE101" s="11"/>
      <c r="AG101" s="11"/>
      <c r="AI101" s="11"/>
      <c r="AJ101" s="11"/>
      <c r="AK101" s="11"/>
      <c r="AM101" s="11"/>
      <c r="AO101" s="11"/>
      <c r="AP101" s="11"/>
      <c r="AQ101" s="11"/>
      <c r="AS101" s="11"/>
      <c r="AU101" s="11"/>
      <c r="AV101" s="11"/>
      <c r="AW101" s="11"/>
      <c r="AY101" s="3" t="str">
        <f t="shared" si="40"/>
        <v/>
      </c>
      <c r="AZ101" s="3" t="str">
        <f t="shared" si="41"/>
        <v/>
      </c>
      <c r="BA101" s="30" t="str">
        <f>IF(団体情報!E$26="〇",IF($H101&lt;&gt;"","",IF(G101&lt;&gt;"",DATE(団体情報!$B$3,LEFT(B101,1),LEFT(C101,LEN(C101)-1)),"")),"")</f>
        <v/>
      </c>
      <c r="BB101" s="3" t="str">
        <f t="shared" si="42"/>
        <v/>
      </c>
      <c r="BC101" s="3" t="str">
        <f t="shared" si="43"/>
        <v/>
      </c>
    </row>
    <row r="102" spans="2:55" x14ac:dyDescent="0.15">
      <c r="AG102" s="11"/>
      <c r="AI102" s="11"/>
      <c r="AJ102" s="11"/>
      <c r="AK102" s="11"/>
      <c r="AM102" s="11"/>
      <c r="AO102" s="11"/>
      <c r="AP102" s="11"/>
      <c r="AQ102" s="11"/>
      <c r="AS102" s="11"/>
      <c r="AU102" s="11"/>
      <c r="AV102" s="11"/>
      <c r="AW102" s="11"/>
    </row>
    <row r="103" spans="2:55" x14ac:dyDescent="0.15">
      <c r="AG103" s="11"/>
      <c r="AI103" s="11"/>
      <c r="AJ103" s="11"/>
      <c r="AK103" s="11"/>
      <c r="AM103" s="11"/>
      <c r="AO103" s="11"/>
      <c r="AP103" s="11"/>
      <c r="AQ103" s="11"/>
      <c r="AS103" s="11"/>
      <c r="AU103" s="11"/>
      <c r="AV103" s="11"/>
      <c r="AW103" s="11"/>
    </row>
    <row r="104" spans="2:55" x14ac:dyDescent="0.15">
      <c r="AG104" s="11"/>
      <c r="AI104" s="11"/>
      <c r="AJ104" s="11"/>
      <c r="AK104" s="11"/>
      <c r="AM104" s="11"/>
      <c r="AO104" s="11"/>
      <c r="AP104" s="11"/>
      <c r="AQ104" s="11"/>
      <c r="AS104" s="11"/>
      <c r="AU104" s="11"/>
      <c r="AV104" s="11"/>
      <c r="AW104" s="11"/>
    </row>
    <row r="105" spans="2:55" x14ac:dyDescent="0.15">
      <c r="AG105" s="11"/>
      <c r="AI105" s="11"/>
      <c r="AJ105" s="11"/>
      <c r="AK105" s="11"/>
      <c r="AM105" s="11"/>
      <c r="AO105" s="11"/>
      <c r="AP105" s="11"/>
      <c r="AQ105" s="11"/>
      <c r="AS105" s="11"/>
      <c r="AU105" s="11"/>
      <c r="AV105" s="11"/>
      <c r="AW105" s="11"/>
    </row>
    <row r="106" spans="2:55" x14ac:dyDescent="0.15">
      <c r="AG106" s="11"/>
      <c r="AI106" s="11"/>
      <c r="AJ106" s="11"/>
      <c r="AK106" s="11"/>
      <c r="AM106" s="11"/>
      <c r="AO106" s="11"/>
      <c r="AP106" s="11"/>
      <c r="AQ106" s="11"/>
      <c r="AS106" s="11"/>
      <c r="AU106" s="11"/>
      <c r="AV106" s="11"/>
      <c r="AW106" s="11"/>
    </row>
    <row r="107" spans="2:55" x14ac:dyDescent="0.15">
      <c r="AG107" s="11"/>
      <c r="AI107" s="11"/>
      <c r="AJ107" s="11"/>
      <c r="AK107" s="11"/>
      <c r="AM107" s="11"/>
      <c r="AO107" s="11"/>
      <c r="AP107" s="11"/>
      <c r="AQ107" s="11"/>
      <c r="AS107" s="11"/>
      <c r="AU107" s="11"/>
      <c r="AV107" s="11"/>
      <c r="AW107" s="11"/>
    </row>
    <row r="108" spans="2:55" x14ac:dyDescent="0.15">
      <c r="AG108" s="11"/>
      <c r="AI108" s="11"/>
      <c r="AJ108" s="11"/>
      <c r="AK108" s="11"/>
      <c r="AM108" s="11"/>
      <c r="AO108" s="11"/>
      <c r="AP108" s="11"/>
      <c r="AQ108" s="11"/>
      <c r="AS108" s="11"/>
      <c r="AU108" s="11"/>
      <c r="AV108" s="11"/>
      <c r="AW108" s="11"/>
    </row>
    <row r="109" spans="2:55" x14ac:dyDescent="0.15">
      <c r="AG109" s="11"/>
      <c r="AI109" s="11"/>
      <c r="AJ109" s="11"/>
      <c r="AK109" s="11"/>
      <c r="AM109" s="11"/>
      <c r="AO109" s="11"/>
      <c r="AP109" s="11"/>
      <c r="AQ109" s="11"/>
      <c r="AS109" s="11"/>
      <c r="AU109" s="11"/>
      <c r="AV109" s="11"/>
      <c r="AW109" s="11"/>
    </row>
    <row r="110" spans="2:55" x14ac:dyDescent="0.15">
      <c r="AG110" s="11"/>
      <c r="AI110" s="11"/>
      <c r="AJ110" s="11"/>
      <c r="AK110" s="11"/>
      <c r="AM110" s="11"/>
      <c r="AO110" s="11"/>
      <c r="AP110" s="11"/>
      <c r="AQ110" s="11"/>
      <c r="AS110" s="11"/>
      <c r="AU110" s="11"/>
      <c r="AV110" s="11"/>
      <c r="AW110" s="11"/>
    </row>
    <row r="111" spans="2:55" x14ac:dyDescent="0.15">
      <c r="AG111" s="11"/>
      <c r="AI111" s="11"/>
      <c r="AJ111" s="11"/>
      <c r="AK111" s="11"/>
      <c r="AM111" s="11"/>
      <c r="AO111" s="11"/>
      <c r="AP111" s="11"/>
      <c r="AQ111" s="11"/>
      <c r="AS111" s="11"/>
      <c r="AU111" s="11"/>
      <c r="AV111" s="11"/>
      <c r="AW111" s="11"/>
    </row>
    <row r="112" spans="2:55" x14ac:dyDescent="0.15">
      <c r="AG112" s="11"/>
      <c r="AI112" s="11"/>
      <c r="AJ112" s="11"/>
      <c r="AK112" s="11"/>
      <c r="AM112" s="11"/>
      <c r="AO112" s="11"/>
      <c r="AP112" s="11"/>
      <c r="AQ112" s="11"/>
      <c r="AS112" s="11"/>
      <c r="AU112" s="11"/>
      <c r="AV112" s="11"/>
      <c r="AW112" s="11"/>
    </row>
    <row r="113" spans="33:49" x14ac:dyDescent="0.15">
      <c r="AG113" s="11"/>
      <c r="AI113" s="11"/>
      <c r="AJ113" s="11"/>
      <c r="AK113" s="11"/>
      <c r="AM113" s="11"/>
      <c r="AO113" s="11"/>
      <c r="AP113" s="11"/>
      <c r="AQ113" s="11"/>
      <c r="AS113" s="11"/>
      <c r="AU113" s="11"/>
      <c r="AV113" s="11"/>
      <c r="AW113" s="11"/>
    </row>
    <row r="114" spans="33:49" x14ac:dyDescent="0.15">
      <c r="AG114" s="11"/>
      <c r="AI114" s="11"/>
      <c r="AJ114" s="11"/>
      <c r="AK114" s="11"/>
      <c r="AM114" s="11"/>
      <c r="AO114" s="11"/>
      <c r="AP114" s="11"/>
      <c r="AQ114" s="11"/>
      <c r="AS114" s="11"/>
      <c r="AU114" s="11"/>
      <c r="AV114" s="11"/>
      <c r="AW114" s="11"/>
    </row>
    <row r="115" spans="33:49" x14ac:dyDescent="0.15">
      <c r="AG115" s="11"/>
      <c r="AI115" s="11"/>
      <c r="AJ115" s="11"/>
      <c r="AK115" s="11"/>
      <c r="AM115" s="11"/>
      <c r="AO115" s="11"/>
      <c r="AP115" s="11"/>
      <c r="AQ115" s="11"/>
      <c r="AS115" s="11"/>
      <c r="AU115" s="11"/>
      <c r="AV115" s="11"/>
      <c r="AW115" s="11"/>
    </row>
    <row r="116" spans="33:49" x14ac:dyDescent="0.15">
      <c r="AG116" s="11"/>
      <c r="AI116" s="11"/>
      <c r="AJ116" s="11"/>
      <c r="AK116" s="11"/>
      <c r="AM116" s="11"/>
      <c r="AO116" s="11"/>
      <c r="AP116" s="11"/>
      <c r="AQ116" s="11"/>
      <c r="AS116" s="11"/>
      <c r="AU116" s="11"/>
      <c r="AV116" s="11"/>
      <c r="AW116" s="11"/>
    </row>
    <row r="118" spans="33:49" x14ac:dyDescent="0.15">
      <c r="AG118" s="11"/>
      <c r="AI118" s="11"/>
      <c r="AJ118" s="11"/>
      <c r="AK118" s="11"/>
      <c r="AM118" s="11"/>
      <c r="AO118" s="11"/>
      <c r="AP118" s="11"/>
      <c r="AQ118" s="11"/>
      <c r="AS118" s="11"/>
      <c r="AU118" s="11"/>
      <c r="AV118" s="11"/>
      <c r="AW118" s="11"/>
    </row>
    <row r="119" spans="33:49" x14ac:dyDescent="0.15">
      <c r="AG119" s="11"/>
      <c r="AI119" s="11"/>
      <c r="AJ119" s="11"/>
      <c r="AK119" s="11"/>
      <c r="AM119" s="11"/>
      <c r="AO119" s="11"/>
      <c r="AP119" s="11"/>
      <c r="AQ119" s="11"/>
      <c r="AS119" s="11"/>
      <c r="AU119" s="11"/>
      <c r="AV119" s="11"/>
      <c r="AW119" s="11"/>
    </row>
    <row r="120" spans="33:49" x14ac:dyDescent="0.15">
      <c r="AG120" s="11"/>
      <c r="AI120" s="11"/>
      <c r="AJ120" s="11"/>
      <c r="AK120" s="11"/>
      <c r="AM120" s="11"/>
      <c r="AO120" s="11"/>
      <c r="AP120" s="11"/>
      <c r="AQ120" s="11"/>
      <c r="AS120" s="11"/>
      <c r="AU120" s="11"/>
      <c r="AV120" s="11"/>
      <c r="AW120" s="11"/>
    </row>
    <row r="121" spans="33:49" x14ac:dyDescent="0.15">
      <c r="AG121" s="11"/>
      <c r="AI121" s="11"/>
      <c r="AJ121" s="11"/>
      <c r="AK121" s="11"/>
      <c r="AM121" s="11"/>
      <c r="AO121" s="11"/>
      <c r="AP121" s="11"/>
      <c r="AQ121" s="11"/>
      <c r="AS121" s="11"/>
      <c r="AU121" s="11"/>
      <c r="AV121" s="11"/>
      <c r="AW121" s="11"/>
    </row>
    <row r="122" spans="33:49" x14ac:dyDescent="0.15">
      <c r="AG122" s="11"/>
      <c r="AI122" s="11"/>
      <c r="AJ122" s="11"/>
      <c r="AK122" s="11"/>
      <c r="AM122" s="11"/>
      <c r="AO122" s="11"/>
      <c r="AP122" s="11"/>
      <c r="AQ122" s="11"/>
      <c r="AS122" s="11"/>
      <c r="AU122" s="11"/>
      <c r="AV122" s="11"/>
      <c r="AW122" s="11"/>
    </row>
    <row r="123" spans="33:49" x14ac:dyDescent="0.15">
      <c r="AG123" s="11"/>
      <c r="AI123" s="11"/>
      <c r="AJ123" s="11"/>
      <c r="AK123" s="11"/>
      <c r="AM123" s="11"/>
      <c r="AO123" s="11"/>
      <c r="AP123" s="11"/>
      <c r="AQ123" s="11"/>
      <c r="AS123" s="11"/>
      <c r="AU123" s="11"/>
      <c r="AV123" s="11"/>
      <c r="AW123" s="11"/>
    </row>
    <row r="124" spans="33:49" x14ac:dyDescent="0.15">
      <c r="AG124" s="11"/>
      <c r="AI124" s="11"/>
      <c r="AJ124" s="11"/>
      <c r="AK124" s="11"/>
      <c r="AM124" s="11"/>
      <c r="AO124" s="11"/>
      <c r="AP124" s="11"/>
      <c r="AQ124" s="11"/>
      <c r="AS124" s="11"/>
      <c r="AU124" s="11"/>
      <c r="AV124" s="11"/>
      <c r="AW124" s="11"/>
    </row>
    <row r="125" spans="33:49" x14ac:dyDescent="0.15">
      <c r="AG125" s="11"/>
      <c r="AI125" s="11"/>
      <c r="AJ125" s="11"/>
      <c r="AK125" s="11"/>
      <c r="AM125" s="11"/>
      <c r="AO125" s="11"/>
      <c r="AP125" s="11"/>
      <c r="AQ125" s="11"/>
      <c r="AS125" s="11"/>
      <c r="AU125" s="11"/>
      <c r="AV125" s="11"/>
      <c r="AW125" s="11"/>
    </row>
    <row r="126" spans="33:49" x14ac:dyDescent="0.15">
      <c r="AG126" s="11"/>
      <c r="AI126" s="11"/>
      <c r="AJ126" s="11"/>
      <c r="AK126" s="11"/>
      <c r="AM126" s="11"/>
      <c r="AO126" s="11"/>
      <c r="AP126" s="11"/>
      <c r="AQ126" s="11"/>
      <c r="AS126" s="11"/>
      <c r="AU126" s="11"/>
      <c r="AV126" s="11"/>
      <c r="AW126" s="11"/>
    </row>
    <row r="127" spans="33:49" x14ac:dyDescent="0.15">
      <c r="AG127" s="11"/>
      <c r="AI127" s="11"/>
      <c r="AJ127" s="11"/>
      <c r="AK127" s="11"/>
      <c r="AM127" s="11"/>
      <c r="AO127" s="11"/>
      <c r="AP127" s="11"/>
      <c r="AQ127" s="11"/>
      <c r="AS127" s="11"/>
      <c r="AU127" s="11"/>
      <c r="AV127" s="11"/>
      <c r="AW127" s="11"/>
    </row>
    <row r="128" spans="33:49" x14ac:dyDescent="0.15">
      <c r="AG128" s="11"/>
      <c r="AI128" s="11"/>
      <c r="AJ128" s="11"/>
      <c r="AK128" s="11"/>
      <c r="AM128" s="11"/>
      <c r="AO128" s="11"/>
      <c r="AP128" s="11"/>
      <c r="AQ128" s="11"/>
      <c r="AS128" s="11"/>
      <c r="AU128" s="11"/>
      <c r="AV128" s="11"/>
      <c r="AW128" s="11"/>
    </row>
    <row r="129" spans="33:49" x14ac:dyDescent="0.15">
      <c r="AG129" s="11"/>
      <c r="AI129" s="11"/>
      <c r="AJ129" s="11"/>
      <c r="AK129" s="11"/>
      <c r="AM129" s="11"/>
      <c r="AO129" s="11"/>
      <c r="AP129" s="11"/>
      <c r="AQ129" s="11"/>
      <c r="AS129" s="11"/>
      <c r="AU129" s="11"/>
      <c r="AV129" s="11"/>
      <c r="AW129" s="11"/>
    </row>
    <row r="130" spans="33:49" x14ac:dyDescent="0.15">
      <c r="AG130" s="11"/>
      <c r="AI130" s="11"/>
      <c r="AJ130" s="11"/>
      <c r="AK130" s="11"/>
      <c r="AM130" s="11"/>
      <c r="AO130" s="11"/>
      <c r="AP130" s="11"/>
      <c r="AQ130" s="11"/>
      <c r="AS130" s="11"/>
      <c r="AU130" s="11"/>
      <c r="AV130" s="11"/>
      <c r="AW130" s="11"/>
    </row>
    <row r="131" spans="33:49" x14ac:dyDescent="0.15">
      <c r="AG131" s="11"/>
      <c r="AI131" s="11"/>
      <c r="AJ131" s="11"/>
      <c r="AK131" s="11"/>
      <c r="AM131" s="11"/>
      <c r="AO131" s="11"/>
      <c r="AP131" s="11"/>
      <c r="AQ131" s="11"/>
      <c r="AS131" s="11"/>
      <c r="AU131" s="11"/>
      <c r="AV131" s="11"/>
      <c r="AW131" s="11"/>
    </row>
    <row r="132" spans="33:49" x14ac:dyDescent="0.15">
      <c r="AG132" s="11"/>
      <c r="AI132" s="11"/>
      <c r="AJ132" s="11"/>
      <c r="AK132" s="11"/>
      <c r="AM132" s="11"/>
      <c r="AO132" s="11"/>
      <c r="AP132" s="11"/>
      <c r="AQ132" s="11"/>
      <c r="AS132" s="11"/>
      <c r="AU132" s="11"/>
      <c r="AV132" s="11"/>
      <c r="AW132" s="11"/>
    </row>
    <row r="134" spans="33:49" x14ac:dyDescent="0.15">
      <c r="AG134" s="11"/>
      <c r="AI134" s="11"/>
      <c r="AJ134" s="11"/>
      <c r="AK134" s="11"/>
      <c r="AM134" s="11"/>
      <c r="AO134" s="11"/>
      <c r="AP134" s="11"/>
      <c r="AQ134" s="11"/>
      <c r="AS134" s="11"/>
      <c r="AU134" s="11"/>
      <c r="AV134" s="11"/>
      <c r="AW134" s="11"/>
    </row>
    <row r="135" spans="33:49" x14ac:dyDescent="0.15">
      <c r="AG135" s="11"/>
      <c r="AI135" s="11"/>
      <c r="AJ135" s="11"/>
      <c r="AK135" s="11"/>
      <c r="AM135" s="11"/>
      <c r="AO135" s="11"/>
      <c r="AP135" s="11"/>
      <c r="AQ135" s="11"/>
      <c r="AS135" s="11"/>
      <c r="AU135" s="11"/>
      <c r="AV135" s="11"/>
      <c r="AW135" s="11"/>
    </row>
    <row r="136" spans="33:49" x14ac:dyDescent="0.15">
      <c r="AG136" s="11"/>
      <c r="AI136" s="11"/>
      <c r="AJ136" s="11"/>
      <c r="AK136" s="11"/>
      <c r="AM136" s="11"/>
      <c r="AO136" s="11"/>
      <c r="AP136" s="11"/>
      <c r="AQ136" s="11"/>
      <c r="AS136" s="11"/>
      <c r="AU136" s="11"/>
      <c r="AV136" s="11"/>
      <c r="AW136" s="11"/>
    </row>
    <row r="137" spans="33:49" x14ac:dyDescent="0.15">
      <c r="AG137" s="11"/>
      <c r="AI137" s="11"/>
      <c r="AJ137" s="11"/>
      <c r="AK137" s="11"/>
      <c r="AM137" s="11"/>
      <c r="AO137" s="11"/>
      <c r="AP137" s="11"/>
      <c r="AQ137" s="11"/>
      <c r="AS137" s="11"/>
      <c r="AU137" s="11"/>
      <c r="AV137" s="11"/>
      <c r="AW137" s="11"/>
    </row>
    <row r="138" spans="33:49" x14ac:dyDescent="0.15">
      <c r="AG138" s="11"/>
      <c r="AI138" s="11"/>
      <c r="AJ138" s="11"/>
      <c r="AK138" s="11"/>
      <c r="AM138" s="11"/>
      <c r="AO138" s="11"/>
      <c r="AP138" s="11"/>
      <c r="AQ138" s="11"/>
      <c r="AS138" s="11"/>
      <c r="AU138" s="11"/>
      <c r="AV138" s="11"/>
      <c r="AW138" s="11"/>
    </row>
    <row r="139" spans="33:49" x14ac:dyDescent="0.15">
      <c r="AG139" s="11"/>
      <c r="AI139" s="11"/>
      <c r="AJ139" s="11"/>
      <c r="AK139" s="11"/>
      <c r="AM139" s="11"/>
      <c r="AO139" s="11"/>
      <c r="AP139" s="11"/>
      <c r="AQ139" s="11"/>
      <c r="AS139" s="11"/>
      <c r="AU139" s="11"/>
      <c r="AV139" s="11"/>
      <c r="AW139" s="11"/>
    </row>
    <row r="140" spans="33:49" x14ac:dyDescent="0.15">
      <c r="AG140" s="11"/>
      <c r="AI140" s="11"/>
      <c r="AJ140" s="11"/>
      <c r="AK140" s="11"/>
      <c r="AM140" s="11"/>
      <c r="AO140" s="11"/>
      <c r="AP140" s="11"/>
      <c r="AQ140" s="11"/>
      <c r="AS140" s="11"/>
      <c r="AU140" s="11"/>
      <c r="AV140" s="11"/>
      <c r="AW140" s="11"/>
    </row>
    <row r="141" spans="33:49" x14ac:dyDescent="0.15">
      <c r="AG141" s="11"/>
      <c r="AI141" s="11"/>
      <c r="AJ141" s="11"/>
      <c r="AK141" s="11"/>
      <c r="AM141" s="11"/>
      <c r="AO141" s="11"/>
      <c r="AP141" s="11"/>
      <c r="AQ141" s="11"/>
      <c r="AS141" s="11"/>
      <c r="AU141" s="11"/>
      <c r="AV141" s="11"/>
      <c r="AW141" s="11"/>
    </row>
    <row r="142" spans="33:49" x14ac:dyDescent="0.15">
      <c r="AG142" s="11"/>
      <c r="AI142" s="11"/>
      <c r="AJ142" s="11"/>
      <c r="AK142" s="11"/>
      <c r="AM142" s="11"/>
      <c r="AO142" s="11"/>
      <c r="AP142" s="11"/>
      <c r="AQ142" s="11"/>
      <c r="AS142" s="11"/>
      <c r="AU142" s="11"/>
      <c r="AV142" s="11"/>
      <c r="AW142" s="11"/>
    </row>
    <row r="143" spans="33:49" x14ac:dyDescent="0.15">
      <c r="AG143" s="11"/>
      <c r="AI143" s="11"/>
      <c r="AJ143" s="11"/>
      <c r="AK143" s="11"/>
      <c r="AM143" s="11"/>
      <c r="AO143" s="11"/>
      <c r="AP143" s="11"/>
      <c r="AQ143" s="11"/>
      <c r="AS143" s="11"/>
      <c r="AU143" s="11"/>
      <c r="AV143" s="11"/>
      <c r="AW143" s="11"/>
    </row>
    <row r="144" spans="33:49" x14ac:dyDescent="0.15">
      <c r="AG144" s="11"/>
      <c r="AI144" s="11"/>
      <c r="AJ144" s="11"/>
      <c r="AK144" s="11"/>
      <c r="AM144" s="11"/>
      <c r="AO144" s="11"/>
      <c r="AP144" s="11"/>
      <c r="AQ144" s="11"/>
      <c r="AS144" s="11"/>
      <c r="AU144" s="11"/>
      <c r="AV144" s="11"/>
      <c r="AW144" s="11"/>
    </row>
    <row r="145" spans="33:49" x14ac:dyDescent="0.15">
      <c r="AG145" s="11"/>
      <c r="AI145" s="11"/>
      <c r="AJ145" s="11"/>
      <c r="AK145" s="11"/>
      <c r="AM145" s="11"/>
      <c r="AO145" s="11"/>
      <c r="AP145" s="11"/>
      <c r="AQ145" s="11"/>
      <c r="AS145" s="11"/>
      <c r="AU145" s="11"/>
      <c r="AV145" s="11"/>
      <c r="AW145" s="11"/>
    </row>
    <row r="146" spans="33:49" x14ac:dyDescent="0.15">
      <c r="AG146" s="11"/>
      <c r="AI146" s="11"/>
      <c r="AJ146" s="11"/>
      <c r="AK146" s="11"/>
      <c r="AM146" s="11"/>
      <c r="AO146" s="11"/>
      <c r="AP146" s="11"/>
      <c r="AQ146" s="11"/>
      <c r="AS146" s="11"/>
      <c r="AU146" s="11"/>
      <c r="AV146" s="11"/>
      <c r="AW146" s="11"/>
    </row>
    <row r="147" spans="33:49" x14ac:dyDescent="0.15">
      <c r="AG147" s="11"/>
      <c r="AI147" s="11"/>
      <c r="AJ147" s="11"/>
      <c r="AK147" s="11"/>
      <c r="AM147" s="11"/>
      <c r="AO147" s="11"/>
      <c r="AP147" s="11"/>
      <c r="AQ147" s="11"/>
      <c r="AS147" s="11"/>
      <c r="AU147" s="11"/>
      <c r="AV147" s="11"/>
      <c r="AW147" s="11"/>
    </row>
    <row r="148" spans="33:49" x14ac:dyDescent="0.15">
      <c r="AG148" s="11"/>
      <c r="AI148" s="11"/>
      <c r="AJ148" s="11"/>
      <c r="AK148" s="11"/>
      <c r="AM148" s="11"/>
      <c r="AO148" s="11"/>
      <c r="AP148" s="11"/>
      <c r="AQ148" s="11"/>
      <c r="AS148" s="11"/>
      <c r="AU148" s="11"/>
      <c r="AV148" s="11"/>
      <c r="AW148" s="11"/>
    </row>
  </sheetData>
  <sheetProtection sheet="1" objects="1" scenarios="1" selectLockedCells="1"/>
  <mergeCells count="2">
    <mergeCell ref="C2:H2"/>
    <mergeCell ref="C4:H4"/>
  </mergeCells>
  <phoneticPr fontId="1"/>
  <conditionalFormatting sqref="C7:C21">
    <cfRule type="containsBlanks" dxfId="25" priority="25">
      <formula>LEN(TRIM(C7))=0</formula>
    </cfRule>
  </conditionalFormatting>
  <conditionalFormatting sqref="C23:C37">
    <cfRule type="containsBlanks" dxfId="24" priority="24">
      <formula>LEN(TRIM(C23))=0</formula>
    </cfRule>
  </conditionalFormatting>
  <conditionalFormatting sqref="C39:C53">
    <cfRule type="containsBlanks" dxfId="23" priority="23">
      <formula>LEN(TRIM(C39))=0</formula>
    </cfRule>
  </conditionalFormatting>
  <conditionalFormatting sqref="C55:C69">
    <cfRule type="containsBlanks" dxfId="22" priority="2">
      <formula>LEN(TRIM(C55))=0</formula>
    </cfRule>
  </conditionalFormatting>
  <conditionalFormatting sqref="C71:C85">
    <cfRule type="containsBlanks" dxfId="21" priority="1">
      <formula>LEN(TRIM(C71))=0</formula>
    </cfRule>
  </conditionalFormatting>
  <conditionalFormatting sqref="C87:C101">
    <cfRule type="containsBlanks" dxfId="20" priority="6">
      <formula>LEN(TRIM(C87))=0</formula>
    </cfRule>
  </conditionalFormatting>
  <conditionalFormatting sqref="C4:H4 C2:H2">
    <cfRule type="containsBlanks" dxfId="19" priority="26">
      <formula>LEN(TRIM(C2))=0</formula>
    </cfRule>
  </conditionalFormatting>
  <conditionalFormatting sqref="E7:E21">
    <cfRule type="containsBlanks" dxfId="17" priority="22">
      <formula>LEN(TRIM(E7))=0</formula>
    </cfRule>
  </conditionalFormatting>
  <conditionalFormatting sqref="E23:E37">
    <cfRule type="containsBlanks" dxfId="16" priority="21">
      <formula>LEN(TRIM(E23))=0</formula>
    </cfRule>
  </conditionalFormatting>
  <conditionalFormatting sqref="E39:E53">
    <cfRule type="containsBlanks" dxfId="15" priority="20">
      <formula>LEN(TRIM(E39))=0</formula>
    </cfRule>
  </conditionalFormatting>
  <conditionalFormatting sqref="E55:E69">
    <cfRule type="containsBlanks" dxfId="14" priority="12">
      <formula>LEN(TRIM(E55))=0</formula>
    </cfRule>
  </conditionalFormatting>
  <conditionalFormatting sqref="E71:E85">
    <cfRule type="containsBlanks" dxfId="13" priority="9">
      <formula>LEN(TRIM(E71))=0</formula>
    </cfRule>
  </conditionalFormatting>
  <conditionalFormatting sqref="E87:E101">
    <cfRule type="containsBlanks" dxfId="12" priority="5">
      <formula>LEN(TRIM(E87))=0</formula>
    </cfRule>
  </conditionalFormatting>
  <conditionalFormatting sqref="G7:G21">
    <cfRule type="notContainsBlanks" dxfId="11" priority="18" stopIfTrue="1">
      <formula>LEN(TRIM(G7))&gt;0</formula>
    </cfRule>
    <cfRule type="expression" dxfId="10" priority="19">
      <formula>$E7&lt;&gt;""</formula>
    </cfRule>
  </conditionalFormatting>
  <conditionalFormatting sqref="G23:G37">
    <cfRule type="notContainsBlanks" dxfId="9" priority="16" stopIfTrue="1">
      <formula>LEN(TRIM(G23))&gt;0</formula>
    </cfRule>
    <cfRule type="expression" dxfId="8" priority="17">
      <formula>$E23&lt;&gt;""</formula>
    </cfRule>
  </conditionalFormatting>
  <conditionalFormatting sqref="G39:G53">
    <cfRule type="notContainsBlanks" dxfId="7" priority="14" stopIfTrue="1">
      <formula>LEN(TRIM(G39))&gt;0</formula>
    </cfRule>
    <cfRule type="expression" dxfId="6" priority="15">
      <formula>$E39&lt;&gt;""</formula>
    </cfRule>
  </conditionalFormatting>
  <conditionalFormatting sqref="G55:G69">
    <cfRule type="notContainsBlanks" dxfId="5" priority="10" stopIfTrue="1">
      <formula>LEN(TRIM(G55))&gt;0</formula>
    </cfRule>
    <cfRule type="expression" dxfId="4" priority="11">
      <formula>$E55&lt;&gt;""</formula>
    </cfRule>
  </conditionalFormatting>
  <conditionalFormatting sqref="G71:G85">
    <cfRule type="notContainsBlanks" dxfId="3" priority="7" stopIfTrue="1">
      <formula>LEN(TRIM(G71))&gt;0</formula>
    </cfRule>
    <cfRule type="expression" dxfId="2" priority="8">
      <formula>$E71&lt;&gt;""</formula>
    </cfRule>
  </conditionalFormatting>
  <conditionalFormatting sqref="G87:G101">
    <cfRule type="notContainsBlanks" dxfId="1" priority="3" stopIfTrue="1">
      <formula>LEN(TRIM(G87))&gt;0</formula>
    </cfRule>
    <cfRule type="expression" dxfId="0" priority="4">
      <formula>$E87&lt;&gt;""</formula>
    </cfRule>
  </conditionalFormatting>
  <dataValidations count="4">
    <dataValidation type="list" allowBlank="1" showInputMessage="1" showErrorMessage="1" sqref="G7:G21 G23:G37 G39:G53 G55:G69 G71:G85 G87:G101" xr:uid="{D30C78A9-1257-42E6-989E-17B03C6D93F8}">
      <formula1>$M$7:$M$33</formula1>
    </dataValidation>
    <dataValidation type="list" allowBlank="1" showInputMessage="1" showErrorMessage="1" sqref="C7:C21 C39:C53 C87:C101" xr:uid="{6EE58865-A83B-4EB7-A8A1-4F32E9768BD6}">
      <formula1>$K$7:$K$36</formula1>
    </dataValidation>
    <dataValidation type="list" allowBlank="1" showInputMessage="1" showErrorMessage="1" sqref="C23:C37 C55:C69 C71:C85" xr:uid="{8C28A0CD-246A-4728-8F92-301298AB04AB}">
      <formula1>$K$7:$K$37</formula1>
    </dataValidation>
    <dataValidation type="list" allowBlank="1" showInputMessage="1" showErrorMessage="1" sqref="E7:E21 E23:E37 E39:E53 E55:E69 E71:E85 E87:E101" xr:uid="{325143E1-71B9-4D8B-98F9-1D8B9B5983E4}">
      <formula1>$L$7:$L$33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DB6CA053-291F-4761-A245-E89D3F7FA833}">
            <xm:f>団体情報!$E$29&lt;&gt;"〇"</xm:f>
            <x14:dxf>
              <fill>
                <patternFill>
                  <bgColor theme="0" tint="-0.499984740745262"/>
                </patternFill>
              </fill>
            </x14:dxf>
          </x14:cfRule>
          <xm:sqref>C4:H4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FBB2A-DA80-42AF-8187-748819FAC6E4}">
  <dimension ref="A1:W95"/>
  <sheetViews>
    <sheetView view="pageBreakPreview" zoomScaleNormal="100" zoomScaleSheetLayoutView="100" workbookViewId="0">
      <selection activeCell="I15" sqref="I15"/>
    </sheetView>
  </sheetViews>
  <sheetFormatPr defaultRowHeight="13.5" x14ac:dyDescent="0.15"/>
  <cols>
    <col min="1" max="7" width="12.5" style="1" customWidth="1"/>
    <col min="8" max="8" width="1.125" customWidth="1"/>
    <col min="9" max="15" width="12.5" style="1" customWidth="1"/>
    <col min="16" max="16" width="1.125" customWidth="1"/>
    <col min="17" max="23" width="12.5" style="1" customWidth="1"/>
  </cols>
  <sheetData>
    <row r="1" spans="1:23" ht="17.25" x14ac:dyDescent="0.15">
      <c r="A1" s="70" t="s">
        <v>75</v>
      </c>
      <c r="I1" s="70" t="s">
        <v>75</v>
      </c>
      <c r="Q1" s="70" t="s">
        <v>75</v>
      </c>
    </row>
    <row r="3" spans="1:23" ht="17.25" customHeight="1" x14ac:dyDescent="0.15">
      <c r="A3" s="70" t="s">
        <v>61</v>
      </c>
      <c r="I3" s="70" t="s">
        <v>60</v>
      </c>
      <c r="Q3" s="70" t="s">
        <v>69</v>
      </c>
    </row>
    <row r="4" spans="1:23" ht="17.25" customHeight="1" x14ac:dyDescent="0.15">
      <c r="A4" s="54">
        <v>46113</v>
      </c>
      <c r="B4" s="5"/>
      <c r="C4" s="5"/>
      <c r="D4" s="5"/>
      <c r="E4" s="5"/>
      <c r="F4" s="5"/>
      <c r="G4" s="5"/>
      <c r="I4" s="54">
        <v>46113</v>
      </c>
      <c r="J4" s="5"/>
      <c r="K4" s="5"/>
      <c r="L4" s="5"/>
      <c r="M4" s="5"/>
      <c r="N4" s="5"/>
      <c r="O4" s="5"/>
      <c r="Q4" s="54">
        <v>46113</v>
      </c>
      <c r="R4" s="5"/>
      <c r="S4" s="5"/>
      <c r="T4" s="5"/>
      <c r="U4" s="5"/>
      <c r="V4" s="5"/>
      <c r="W4" s="5"/>
    </row>
    <row r="5" spans="1:23" ht="17.25" customHeight="1" x14ac:dyDescent="0.15">
      <c r="A5" s="55" t="s">
        <v>62</v>
      </c>
      <c r="B5" s="56" t="s">
        <v>63</v>
      </c>
      <c r="C5" s="55" t="s">
        <v>64</v>
      </c>
      <c r="D5" s="56" t="s">
        <v>65</v>
      </c>
      <c r="E5" s="55" t="s">
        <v>66</v>
      </c>
      <c r="F5" s="55" t="s">
        <v>67</v>
      </c>
      <c r="G5" s="57" t="s">
        <v>68</v>
      </c>
      <c r="I5" s="55" t="s">
        <v>62</v>
      </c>
      <c r="J5" s="56" t="s">
        <v>63</v>
      </c>
      <c r="K5" s="55" t="s">
        <v>64</v>
      </c>
      <c r="L5" s="56" t="s">
        <v>65</v>
      </c>
      <c r="M5" s="55" t="s">
        <v>66</v>
      </c>
      <c r="N5" s="55" t="s">
        <v>67</v>
      </c>
      <c r="O5" s="57" t="s">
        <v>68</v>
      </c>
      <c r="Q5" s="55" t="s">
        <v>62</v>
      </c>
      <c r="R5" s="56" t="s">
        <v>63</v>
      </c>
      <c r="S5" s="55" t="s">
        <v>64</v>
      </c>
      <c r="T5" s="56" t="s">
        <v>65</v>
      </c>
      <c r="U5" s="55" t="s">
        <v>66</v>
      </c>
      <c r="V5" s="55" t="s">
        <v>67</v>
      </c>
      <c r="W5" s="57" t="s">
        <v>68</v>
      </c>
    </row>
    <row r="6" spans="1:23" ht="17.25" customHeight="1" x14ac:dyDescent="0.15">
      <c r="A6" s="39"/>
      <c r="B6" s="40"/>
      <c r="C6" s="39"/>
      <c r="D6" s="41">
        <f>$A4</f>
        <v>46113</v>
      </c>
      <c r="E6" s="42">
        <f>D6+1</f>
        <v>46114</v>
      </c>
      <c r="F6" s="42">
        <f t="shared" ref="F6:G6" si="0">E6+1</f>
        <v>46115</v>
      </c>
      <c r="G6" s="43">
        <f t="shared" si="0"/>
        <v>46116</v>
      </c>
      <c r="I6" s="39"/>
      <c r="J6" s="40"/>
      <c r="K6" s="39"/>
      <c r="L6" s="41">
        <f>$A4</f>
        <v>46113</v>
      </c>
      <c r="M6" s="42">
        <f>L6+1</f>
        <v>46114</v>
      </c>
      <c r="N6" s="42">
        <f t="shared" ref="N6:O6" si="1">M6+1</f>
        <v>46115</v>
      </c>
      <c r="O6" s="43">
        <f t="shared" si="1"/>
        <v>46116</v>
      </c>
      <c r="Q6" s="39"/>
      <c r="R6" s="40"/>
      <c r="S6" s="39"/>
      <c r="T6" s="41">
        <f>$A4</f>
        <v>46113</v>
      </c>
      <c r="U6" s="42">
        <f>T6+1</f>
        <v>46114</v>
      </c>
      <c r="V6" s="42">
        <f t="shared" ref="V6:W6" si="2">U6+1</f>
        <v>46115</v>
      </c>
      <c r="W6" s="43">
        <f t="shared" si="2"/>
        <v>46116</v>
      </c>
    </row>
    <row r="7" spans="1:23" ht="20.25" customHeight="1" x14ac:dyDescent="0.15">
      <c r="A7" s="34"/>
      <c r="B7" s="36"/>
      <c r="C7" s="34"/>
      <c r="D7" s="32" t="s">
        <v>70</v>
      </c>
      <c r="E7" s="32" t="s">
        <v>70</v>
      </c>
      <c r="F7" s="32" t="s">
        <v>70</v>
      </c>
      <c r="G7" s="32" t="s">
        <v>70</v>
      </c>
      <c r="I7" s="34"/>
      <c r="J7" s="36"/>
      <c r="K7" s="34"/>
      <c r="L7" s="32" t="s">
        <v>70</v>
      </c>
      <c r="M7" s="32" t="s">
        <v>70</v>
      </c>
      <c r="N7" s="32" t="s">
        <v>70</v>
      </c>
      <c r="O7" s="32" t="s">
        <v>70</v>
      </c>
      <c r="Q7" s="34"/>
      <c r="R7" s="36"/>
      <c r="S7" s="34"/>
      <c r="T7" s="32" t="s">
        <v>72</v>
      </c>
      <c r="U7" s="32" t="s">
        <v>72</v>
      </c>
      <c r="V7" s="32" t="s">
        <v>72</v>
      </c>
      <c r="W7" s="32" t="s">
        <v>72</v>
      </c>
    </row>
    <row r="8" spans="1:23" ht="17.25" customHeight="1" x14ac:dyDescent="0.15">
      <c r="A8" s="42">
        <f>G6+1</f>
        <v>46117</v>
      </c>
      <c r="B8" s="41">
        <f>A8+1</f>
        <v>46118</v>
      </c>
      <c r="C8" s="44">
        <f t="shared" ref="C8:G14" si="3">B8+1</f>
        <v>46119</v>
      </c>
      <c r="D8" s="41">
        <f t="shared" si="3"/>
        <v>46120</v>
      </c>
      <c r="E8" s="42">
        <f t="shared" si="3"/>
        <v>46121</v>
      </c>
      <c r="F8" s="42">
        <f t="shared" si="3"/>
        <v>46122</v>
      </c>
      <c r="G8" s="43">
        <f t="shared" si="3"/>
        <v>46123</v>
      </c>
      <c r="I8" s="42">
        <f>O6+1</f>
        <v>46117</v>
      </c>
      <c r="J8" s="41">
        <f>I8+1</f>
        <v>46118</v>
      </c>
      <c r="K8" s="44">
        <f t="shared" ref="K8:O8" si="4">J8+1</f>
        <v>46119</v>
      </c>
      <c r="L8" s="41">
        <f t="shared" si="4"/>
        <v>46120</v>
      </c>
      <c r="M8" s="42">
        <f t="shared" si="4"/>
        <v>46121</v>
      </c>
      <c r="N8" s="42">
        <f t="shared" si="4"/>
        <v>46122</v>
      </c>
      <c r="O8" s="43">
        <f t="shared" si="4"/>
        <v>46123</v>
      </c>
      <c r="Q8" s="73">
        <f>W6+1</f>
        <v>46117</v>
      </c>
      <c r="R8" s="53">
        <f>Q8+1</f>
        <v>46118</v>
      </c>
      <c r="S8" s="42">
        <f t="shared" ref="S8:W8" si="5">R8+1</f>
        <v>46119</v>
      </c>
      <c r="T8" s="41">
        <f t="shared" si="5"/>
        <v>46120</v>
      </c>
      <c r="U8" s="42">
        <f t="shared" si="5"/>
        <v>46121</v>
      </c>
      <c r="V8" s="42">
        <f t="shared" si="5"/>
        <v>46122</v>
      </c>
      <c r="W8" s="43">
        <f t="shared" si="5"/>
        <v>46123</v>
      </c>
    </row>
    <row r="9" spans="1:23" ht="20.25" customHeight="1" x14ac:dyDescent="0.15">
      <c r="A9" s="32" t="s">
        <v>70</v>
      </c>
      <c r="B9" s="32" t="s">
        <v>70</v>
      </c>
      <c r="C9" s="33"/>
      <c r="D9" s="32" t="s">
        <v>70</v>
      </c>
      <c r="E9" s="32" t="s">
        <v>70</v>
      </c>
      <c r="F9" s="32" t="s">
        <v>70</v>
      </c>
      <c r="G9" s="32" t="s">
        <v>70</v>
      </c>
      <c r="I9" s="32" t="s">
        <v>70</v>
      </c>
      <c r="J9" s="32" t="s">
        <v>70</v>
      </c>
      <c r="K9" s="33"/>
      <c r="L9" s="32" t="s">
        <v>70</v>
      </c>
      <c r="M9" s="32" t="s">
        <v>70</v>
      </c>
      <c r="N9" s="32" t="s">
        <v>70</v>
      </c>
      <c r="O9" s="32" t="s">
        <v>70</v>
      </c>
      <c r="Q9" s="32" t="s">
        <v>73</v>
      </c>
      <c r="R9" s="33"/>
      <c r="S9" s="32" t="s">
        <v>72</v>
      </c>
      <c r="T9" s="32" t="s">
        <v>72</v>
      </c>
      <c r="U9" s="32" t="s">
        <v>72</v>
      </c>
      <c r="V9" s="32" t="s">
        <v>72</v>
      </c>
      <c r="W9" s="32" t="s">
        <v>72</v>
      </c>
    </row>
    <row r="10" spans="1:23" ht="17.25" customHeight="1" x14ac:dyDescent="0.15">
      <c r="A10" s="45">
        <f>G8+1</f>
        <v>46124</v>
      </c>
      <c r="B10" s="46">
        <f>A10+1</f>
        <v>46125</v>
      </c>
      <c r="C10" s="47">
        <f t="shared" si="3"/>
        <v>46126</v>
      </c>
      <c r="D10" s="46">
        <f t="shared" si="3"/>
        <v>46127</v>
      </c>
      <c r="E10" s="45">
        <f t="shared" si="3"/>
        <v>46128</v>
      </c>
      <c r="F10" s="45">
        <f t="shared" si="3"/>
        <v>46129</v>
      </c>
      <c r="G10" s="48">
        <f t="shared" si="3"/>
        <v>46130</v>
      </c>
      <c r="I10" s="45">
        <f>O8+1</f>
        <v>46124</v>
      </c>
      <c r="J10" s="46">
        <f>I10+1</f>
        <v>46125</v>
      </c>
      <c r="K10" s="47">
        <f t="shared" ref="K10:O10" si="6">J10+1</f>
        <v>46126</v>
      </c>
      <c r="L10" s="46">
        <f t="shared" si="6"/>
        <v>46127</v>
      </c>
      <c r="M10" s="45">
        <f t="shared" si="6"/>
        <v>46128</v>
      </c>
      <c r="N10" s="45">
        <f t="shared" si="6"/>
        <v>46129</v>
      </c>
      <c r="O10" s="48">
        <f t="shared" si="6"/>
        <v>46130</v>
      </c>
      <c r="Q10" s="74">
        <f>W8+1</f>
        <v>46124</v>
      </c>
      <c r="R10" s="71">
        <f>Q10+1</f>
        <v>46125</v>
      </c>
      <c r="S10" s="45">
        <f t="shared" ref="S10:W10" si="7">R10+1</f>
        <v>46126</v>
      </c>
      <c r="T10" s="46">
        <f t="shared" si="7"/>
        <v>46127</v>
      </c>
      <c r="U10" s="45">
        <f t="shared" si="7"/>
        <v>46128</v>
      </c>
      <c r="V10" s="45">
        <f t="shared" si="7"/>
        <v>46129</v>
      </c>
      <c r="W10" s="48">
        <f t="shared" si="7"/>
        <v>46130</v>
      </c>
    </row>
    <row r="11" spans="1:23" ht="20.25" customHeight="1" x14ac:dyDescent="0.15">
      <c r="A11" s="32" t="s">
        <v>70</v>
      </c>
      <c r="B11" s="32" t="s">
        <v>70</v>
      </c>
      <c r="C11" s="34"/>
      <c r="D11" s="32" t="s">
        <v>70</v>
      </c>
      <c r="E11" s="32" t="s">
        <v>70</v>
      </c>
      <c r="F11" s="32" t="s">
        <v>70</v>
      </c>
      <c r="G11" s="32" t="s">
        <v>70</v>
      </c>
      <c r="I11" s="32" t="s">
        <v>70</v>
      </c>
      <c r="J11" s="32" t="s">
        <v>70</v>
      </c>
      <c r="K11" s="34"/>
      <c r="L11" s="32" t="s">
        <v>70</v>
      </c>
      <c r="M11" s="32" t="s">
        <v>70</v>
      </c>
      <c r="N11" s="32" t="s">
        <v>70</v>
      </c>
      <c r="O11" s="32" t="s">
        <v>70</v>
      </c>
      <c r="Q11" s="32" t="s">
        <v>73</v>
      </c>
      <c r="R11" s="33"/>
      <c r="S11" s="32" t="s">
        <v>72</v>
      </c>
      <c r="T11" s="32" t="s">
        <v>72</v>
      </c>
      <c r="U11" s="32" t="s">
        <v>72</v>
      </c>
      <c r="V11" s="32" t="s">
        <v>72</v>
      </c>
      <c r="W11" s="32" t="s">
        <v>72</v>
      </c>
    </row>
    <row r="12" spans="1:23" ht="17.25" customHeight="1" x14ac:dyDescent="0.15">
      <c r="A12" s="42">
        <f>G10+1</f>
        <v>46131</v>
      </c>
      <c r="B12" s="41">
        <f>A12+1</f>
        <v>46132</v>
      </c>
      <c r="C12" s="44">
        <f t="shared" si="3"/>
        <v>46133</v>
      </c>
      <c r="D12" s="41">
        <f t="shared" si="3"/>
        <v>46134</v>
      </c>
      <c r="E12" s="42">
        <f t="shared" si="3"/>
        <v>46135</v>
      </c>
      <c r="F12" s="42">
        <f t="shared" si="3"/>
        <v>46136</v>
      </c>
      <c r="G12" s="43">
        <f t="shared" si="3"/>
        <v>46137</v>
      </c>
      <c r="I12" s="42">
        <f>O10+1</f>
        <v>46131</v>
      </c>
      <c r="J12" s="41">
        <f>I12+1</f>
        <v>46132</v>
      </c>
      <c r="K12" s="44">
        <f t="shared" ref="K12:O12" si="8">J12+1</f>
        <v>46133</v>
      </c>
      <c r="L12" s="41">
        <f t="shared" si="8"/>
        <v>46134</v>
      </c>
      <c r="M12" s="42">
        <f t="shared" si="8"/>
        <v>46135</v>
      </c>
      <c r="N12" s="42">
        <f t="shared" si="8"/>
        <v>46136</v>
      </c>
      <c r="O12" s="43">
        <f t="shared" si="8"/>
        <v>46137</v>
      </c>
      <c r="Q12" s="73">
        <f>W10+1</f>
        <v>46131</v>
      </c>
      <c r="R12" s="53">
        <f>Q12+1</f>
        <v>46132</v>
      </c>
      <c r="S12" s="42">
        <f t="shared" ref="S12:W12" si="9">R12+1</f>
        <v>46133</v>
      </c>
      <c r="T12" s="41">
        <f t="shared" si="9"/>
        <v>46134</v>
      </c>
      <c r="U12" s="42">
        <f t="shared" si="9"/>
        <v>46135</v>
      </c>
      <c r="V12" s="42">
        <f t="shared" si="9"/>
        <v>46136</v>
      </c>
      <c r="W12" s="43">
        <f t="shared" si="9"/>
        <v>46137</v>
      </c>
    </row>
    <row r="13" spans="1:23" ht="20.25" customHeight="1" x14ac:dyDescent="0.15">
      <c r="A13" s="32" t="s">
        <v>70</v>
      </c>
      <c r="B13" s="32" t="s">
        <v>70</v>
      </c>
      <c r="C13" s="33"/>
      <c r="D13" s="32" t="s">
        <v>70</v>
      </c>
      <c r="E13" s="32" t="s">
        <v>70</v>
      </c>
      <c r="F13" s="32" t="s">
        <v>70</v>
      </c>
      <c r="G13" s="32" t="s">
        <v>70</v>
      </c>
      <c r="I13" s="35" t="s">
        <v>71</v>
      </c>
      <c r="J13" s="32" t="s">
        <v>70</v>
      </c>
      <c r="K13" s="33"/>
      <c r="L13" s="32" t="s">
        <v>70</v>
      </c>
      <c r="M13" s="32" t="s">
        <v>70</v>
      </c>
      <c r="N13" s="32" t="s">
        <v>70</v>
      </c>
      <c r="O13" s="32" t="s">
        <v>70</v>
      </c>
      <c r="Q13" s="32" t="s">
        <v>73</v>
      </c>
      <c r="R13" s="33"/>
      <c r="S13" s="32" t="s">
        <v>72</v>
      </c>
      <c r="T13" s="32" t="s">
        <v>72</v>
      </c>
      <c r="U13" s="32" t="s">
        <v>72</v>
      </c>
      <c r="V13" s="32" t="s">
        <v>72</v>
      </c>
      <c r="W13" s="32" t="s">
        <v>72</v>
      </c>
    </row>
    <row r="14" spans="1:23" ht="17.25" customHeight="1" x14ac:dyDescent="0.15">
      <c r="A14" s="42">
        <f>G12+1</f>
        <v>46138</v>
      </c>
      <c r="B14" s="41">
        <f>A14+1</f>
        <v>46139</v>
      </c>
      <c r="C14" s="44">
        <f t="shared" si="3"/>
        <v>46140</v>
      </c>
      <c r="D14" s="76">
        <f t="shared" si="3"/>
        <v>46141</v>
      </c>
      <c r="E14" s="42">
        <f t="shared" si="3"/>
        <v>46142</v>
      </c>
      <c r="F14" s="44"/>
      <c r="G14" s="49"/>
      <c r="I14" s="42">
        <f>O12+1</f>
        <v>46138</v>
      </c>
      <c r="J14" s="41">
        <f>I14+1</f>
        <v>46139</v>
      </c>
      <c r="K14" s="44">
        <f t="shared" ref="K14:M14" si="10">J14+1</f>
        <v>46140</v>
      </c>
      <c r="L14" s="76">
        <f t="shared" si="10"/>
        <v>46141</v>
      </c>
      <c r="M14" s="42">
        <f t="shared" si="10"/>
        <v>46142</v>
      </c>
      <c r="N14" s="44"/>
      <c r="O14" s="49"/>
      <c r="Q14" s="73">
        <f>W12+1</f>
        <v>46138</v>
      </c>
      <c r="R14" s="53">
        <f>Q14+1</f>
        <v>46139</v>
      </c>
      <c r="S14" s="42">
        <f t="shared" ref="S14:U14" si="11">R14+1</f>
        <v>46140</v>
      </c>
      <c r="T14" s="75">
        <f t="shared" si="11"/>
        <v>46141</v>
      </c>
      <c r="U14" s="44">
        <f t="shared" si="11"/>
        <v>46142</v>
      </c>
      <c r="V14" s="44"/>
      <c r="W14" s="49"/>
    </row>
    <row r="15" spans="1:23" ht="20.25" customHeight="1" x14ac:dyDescent="0.15">
      <c r="A15" s="32" t="s">
        <v>70</v>
      </c>
      <c r="B15" s="32" t="s">
        <v>70</v>
      </c>
      <c r="C15" s="33"/>
      <c r="D15" s="32" t="s">
        <v>70</v>
      </c>
      <c r="E15" s="32" t="s">
        <v>70</v>
      </c>
      <c r="F15" s="33"/>
      <c r="G15" s="38"/>
      <c r="I15" s="35" t="s">
        <v>71</v>
      </c>
      <c r="J15" s="32" t="s">
        <v>70</v>
      </c>
      <c r="K15" s="33"/>
      <c r="L15" s="32" t="s">
        <v>70</v>
      </c>
      <c r="M15" s="32" t="s">
        <v>70</v>
      </c>
      <c r="N15" s="33"/>
      <c r="O15" s="38"/>
      <c r="Q15" s="32" t="s">
        <v>73</v>
      </c>
      <c r="R15" s="33"/>
      <c r="S15" s="32" t="s">
        <v>72</v>
      </c>
      <c r="T15" s="33"/>
      <c r="U15" s="33"/>
      <c r="V15" s="33"/>
      <c r="W15" s="38"/>
    </row>
    <row r="16" spans="1:23" ht="17.25" hidden="1" customHeight="1" x14ac:dyDescent="0.15">
      <c r="A16" s="50"/>
      <c r="B16" s="51"/>
      <c r="C16" s="50"/>
      <c r="D16" s="51"/>
      <c r="E16" s="50"/>
      <c r="F16" s="50"/>
      <c r="G16" s="52"/>
      <c r="I16" s="50"/>
      <c r="J16" s="51"/>
      <c r="K16" s="50"/>
      <c r="L16" s="51"/>
      <c r="M16" s="50"/>
      <c r="N16" s="50"/>
      <c r="O16" s="52"/>
      <c r="Q16" s="50"/>
      <c r="R16" s="51"/>
      <c r="S16" s="50"/>
      <c r="T16" s="51"/>
      <c r="U16" s="50"/>
      <c r="V16" s="50"/>
      <c r="W16" s="52"/>
    </row>
    <row r="17" spans="1:23" ht="17.25" hidden="1" customHeight="1" x14ac:dyDescent="0.15">
      <c r="A17" s="33"/>
      <c r="B17" s="37"/>
      <c r="C17" s="33"/>
      <c r="D17" s="37"/>
      <c r="E17" s="33"/>
      <c r="F17" s="33"/>
      <c r="G17" s="38"/>
      <c r="I17" s="33"/>
      <c r="J17" s="37"/>
      <c r="K17" s="33"/>
      <c r="L17" s="37"/>
      <c r="M17" s="33"/>
      <c r="N17" s="33"/>
      <c r="O17" s="38"/>
      <c r="Q17" s="33"/>
      <c r="R17" s="37"/>
      <c r="S17" s="33"/>
      <c r="T17" s="37"/>
      <c r="U17" s="33"/>
      <c r="V17" s="33"/>
      <c r="W17" s="38"/>
    </row>
    <row r="18" spans="1:23" ht="17.25" customHeight="1" x14ac:dyDescent="0.15"/>
    <row r="19" spans="1:23" ht="17.25" customHeight="1" x14ac:dyDescent="0.15">
      <c r="A19" s="54">
        <v>46143</v>
      </c>
      <c r="B19" s="5"/>
      <c r="C19" s="5"/>
      <c r="D19" s="5"/>
      <c r="E19" s="5"/>
      <c r="F19" s="5"/>
      <c r="G19" s="5"/>
      <c r="I19" s="54">
        <v>46143</v>
      </c>
      <c r="J19" s="5"/>
      <c r="K19" s="5"/>
      <c r="L19" s="5"/>
      <c r="M19" s="5"/>
      <c r="N19" s="5"/>
      <c r="O19" s="5"/>
      <c r="Q19" s="54">
        <v>46143</v>
      </c>
      <c r="R19" s="5"/>
      <c r="S19" s="5"/>
      <c r="T19" s="5"/>
      <c r="U19" s="5"/>
      <c r="V19" s="5"/>
      <c r="W19" s="5"/>
    </row>
    <row r="20" spans="1:23" ht="17.25" customHeight="1" x14ac:dyDescent="0.15">
      <c r="A20" s="55" t="s">
        <v>62</v>
      </c>
      <c r="B20" s="56" t="s">
        <v>63</v>
      </c>
      <c r="C20" s="55" t="s">
        <v>64</v>
      </c>
      <c r="D20" s="56" t="s">
        <v>65</v>
      </c>
      <c r="E20" s="55" t="s">
        <v>66</v>
      </c>
      <c r="F20" s="55" t="s">
        <v>67</v>
      </c>
      <c r="G20" s="57" t="s">
        <v>68</v>
      </c>
      <c r="I20" s="55" t="s">
        <v>62</v>
      </c>
      <c r="J20" s="56" t="s">
        <v>63</v>
      </c>
      <c r="K20" s="55" t="s">
        <v>64</v>
      </c>
      <c r="L20" s="56" t="s">
        <v>65</v>
      </c>
      <c r="M20" s="55" t="s">
        <v>66</v>
      </c>
      <c r="N20" s="55" t="s">
        <v>67</v>
      </c>
      <c r="O20" s="57" t="s">
        <v>68</v>
      </c>
      <c r="Q20" s="55" t="s">
        <v>62</v>
      </c>
      <c r="R20" s="56" t="s">
        <v>63</v>
      </c>
      <c r="S20" s="55" t="s">
        <v>64</v>
      </c>
      <c r="T20" s="56" t="s">
        <v>65</v>
      </c>
      <c r="U20" s="55" t="s">
        <v>66</v>
      </c>
      <c r="V20" s="55" t="s">
        <v>67</v>
      </c>
      <c r="W20" s="57" t="s">
        <v>68</v>
      </c>
    </row>
    <row r="21" spans="1:23" ht="17.25" customHeight="1" x14ac:dyDescent="0.15">
      <c r="A21" s="39"/>
      <c r="B21" s="40"/>
      <c r="C21" s="39"/>
      <c r="D21" s="53"/>
      <c r="E21" s="44"/>
      <c r="F21" s="42">
        <f>$A19</f>
        <v>46143</v>
      </c>
      <c r="G21" s="43">
        <f t="shared" ref="G21" si="12">F21+1</f>
        <v>46144</v>
      </c>
      <c r="I21" s="39"/>
      <c r="J21" s="40"/>
      <c r="K21" s="39"/>
      <c r="L21" s="53"/>
      <c r="M21" s="44"/>
      <c r="N21" s="42">
        <f>$A19</f>
        <v>46143</v>
      </c>
      <c r="O21" s="43">
        <f t="shared" ref="O21" si="13">N21+1</f>
        <v>46144</v>
      </c>
      <c r="Q21" s="39"/>
      <c r="R21" s="40"/>
      <c r="S21" s="39"/>
      <c r="T21" s="53"/>
      <c r="U21" s="44"/>
      <c r="V21" s="42">
        <f>$A19</f>
        <v>46143</v>
      </c>
      <c r="W21" s="43">
        <f t="shared" ref="W21" si="14">V21+1</f>
        <v>46144</v>
      </c>
    </row>
    <row r="22" spans="1:23" ht="17.25" customHeight="1" x14ac:dyDescent="0.15">
      <c r="A22" s="34"/>
      <c r="B22" s="36"/>
      <c r="C22" s="34"/>
      <c r="D22" s="36"/>
      <c r="E22" s="34"/>
      <c r="F22" s="32" t="s">
        <v>70</v>
      </c>
      <c r="G22" s="32" t="s">
        <v>70</v>
      </c>
      <c r="I22" s="34"/>
      <c r="J22" s="36"/>
      <c r="K22" s="34"/>
      <c r="L22" s="36"/>
      <c r="M22" s="34"/>
      <c r="N22" s="32" t="s">
        <v>70</v>
      </c>
      <c r="O22" s="32" t="s">
        <v>70</v>
      </c>
      <c r="Q22" s="34"/>
      <c r="R22" s="36"/>
      <c r="S22" s="34"/>
      <c r="T22" s="36"/>
      <c r="U22" s="34"/>
      <c r="V22" s="32" t="s">
        <v>72</v>
      </c>
      <c r="W22" s="32" t="s">
        <v>72</v>
      </c>
    </row>
    <row r="23" spans="1:23" ht="17.25" customHeight="1" x14ac:dyDescent="0.15">
      <c r="A23" s="73">
        <f>G21+1</f>
        <v>46145</v>
      </c>
      <c r="B23" s="76">
        <f>A23+1</f>
        <v>46146</v>
      </c>
      <c r="C23" s="73">
        <f t="shared" ref="C23:G23" si="15">B23+1</f>
        <v>46147</v>
      </c>
      <c r="D23" s="76">
        <f t="shared" si="15"/>
        <v>46148</v>
      </c>
      <c r="E23" s="42">
        <f t="shared" si="15"/>
        <v>46149</v>
      </c>
      <c r="F23" s="42">
        <f t="shared" si="15"/>
        <v>46150</v>
      </c>
      <c r="G23" s="43">
        <f t="shared" si="15"/>
        <v>46151</v>
      </c>
      <c r="I23" s="73">
        <f>O21+1</f>
        <v>46145</v>
      </c>
      <c r="J23" s="76">
        <f>I23+1</f>
        <v>46146</v>
      </c>
      <c r="K23" s="73">
        <f t="shared" ref="K23:O23" si="16">J23+1</f>
        <v>46147</v>
      </c>
      <c r="L23" s="76">
        <f t="shared" si="16"/>
        <v>46148</v>
      </c>
      <c r="M23" s="42">
        <f t="shared" si="16"/>
        <v>46149</v>
      </c>
      <c r="N23" s="42">
        <f t="shared" si="16"/>
        <v>46150</v>
      </c>
      <c r="O23" s="43">
        <f t="shared" si="16"/>
        <v>46151</v>
      </c>
      <c r="Q23" s="73">
        <f>W21+1</f>
        <v>46145</v>
      </c>
      <c r="R23" s="76">
        <f>Q23+1</f>
        <v>46146</v>
      </c>
      <c r="S23" s="73">
        <f t="shared" ref="S23:W23" si="17">R23+1</f>
        <v>46147</v>
      </c>
      <c r="T23" s="76">
        <f t="shared" si="17"/>
        <v>46148</v>
      </c>
      <c r="U23" s="44">
        <f t="shared" si="17"/>
        <v>46149</v>
      </c>
      <c r="V23" s="42">
        <f t="shared" si="17"/>
        <v>46150</v>
      </c>
      <c r="W23" s="43">
        <f t="shared" si="17"/>
        <v>46151</v>
      </c>
    </row>
    <row r="24" spans="1:23" ht="20.25" customHeight="1" x14ac:dyDescent="0.15">
      <c r="A24" s="32" t="s">
        <v>70</v>
      </c>
      <c r="B24" s="32" t="s">
        <v>70</v>
      </c>
      <c r="C24" s="32" t="s">
        <v>70</v>
      </c>
      <c r="D24" s="32" t="s">
        <v>70</v>
      </c>
      <c r="E24" s="32" t="s">
        <v>70</v>
      </c>
      <c r="F24" s="32" t="s">
        <v>70</v>
      </c>
      <c r="G24" s="32" t="s">
        <v>70</v>
      </c>
      <c r="I24" s="32" t="s">
        <v>70</v>
      </c>
      <c r="J24" s="32" t="s">
        <v>70</v>
      </c>
      <c r="K24" s="32" t="s">
        <v>70</v>
      </c>
      <c r="L24" s="32" t="s">
        <v>70</v>
      </c>
      <c r="M24" s="32" t="s">
        <v>70</v>
      </c>
      <c r="N24" s="32" t="s">
        <v>70</v>
      </c>
      <c r="O24" s="32" t="s">
        <v>70</v>
      </c>
      <c r="Q24" s="32" t="s">
        <v>73</v>
      </c>
      <c r="R24" s="32" t="s">
        <v>73</v>
      </c>
      <c r="S24" s="32" t="s">
        <v>73</v>
      </c>
      <c r="T24" s="32" t="s">
        <v>73</v>
      </c>
      <c r="U24" s="33"/>
      <c r="V24" s="32" t="s">
        <v>72</v>
      </c>
      <c r="W24" s="32" t="s">
        <v>72</v>
      </c>
    </row>
    <row r="25" spans="1:23" ht="17.25" customHeight="1" x14ac:dyDescent="0.15">
      <c r="A25" s="45">
        <f>G23+1</f>
        <v>46152</v>
      </c>
      <c r="B25" s="46">
        <f>A25+1</f>
        <v>46153</v>
      </c>
      <c r="C25" s="47">
        <f t="shared" ref="C25:G25" si="18">B25+1</f>
        <v>46154</v>
      </c>
      <c r="D25" s="46">
        <f t="shared" si="18"/>
        <v>46155</v>
      </c>
      <c r="E25" s="45">
        <f t="shared" si="18"/>
        <v>46156</v>
      </c>
      <c r="F25" s="45">
        <f t="shared" si="18"/>
        <v>46157</v>
      </c>
      <c r="G25" s="48">
        <f t="shared" si="18"/>
        <v>46158</v>
      </c>
      <c r="I25" s="45">
        <f>O23+1</f>
        <v>46152</v>
      </c>
      <c r="J25" s="46">
        <f>I25+1</f>
        <v>46153</v>
      </c>
      <c r="K25" s="47">
        <f t="shared" ref="K25:O25" si="19">J25+1</f>
        <v>46154</v>
      </c>
      <c r="L25" s="46">
        <f t="shared" si="19"/>
        <v>46155</v>
      </c>
      <c r="M25" s="45">
        <f t="shared" si="19"/>
        <v>46156</v>
      </c>
      <c r="N25" s="45">
        <f t="shared" si="19"/>
        <v>46157</v>
      </c>
      <c r="O25" s="48">
        <f t="shared" si="19"/>
        <v>46158</v>
      </c>
      <c r="Q25" s="74">
        <f>W23+1</f>
        <v>46152</v>
      </c>
      <c r="R25" s="71">
        <f>Q25+1</f>
        <v>46153</v>
      </c>
      <c r="S25" s="45">
        <f t="shared" ref="S25:W25" si="20">R25+1</f>
        <v>46154</v>
      </c>
      <c r="T25" s="46">
        <f t="shared" si="20"/>
        <v>46155</v>
      </c>
      <c r="U25" s="45">
        <f t="shared" si="20"/>
        <v>46156</v>
      </c>
      <c r="V25" s="45">
        <f t="shared" si="20"/>
        <v>46157</v>
      </c>
      <c r="W25" s="48">
        <f t="shared" si="20"/>
        <v>46158</v>
      </c>
    </row>
    <row r="26" spans="1:23" ht="20.25" customHeight="1" x14ac:dyDescent="0.15">
      <c r="A26" s="32" t="s">
        <v>70</v>
      </c>
      <c r="B26" s="32" t="s">
        <v>70</v>
      </c>
      <c r="C26" s="34"/>
      <c r="D26" s="32" t="s">
        <v>70</v>
      </c>
      <c r="E26" s="32" t="s">
        <v>70</v>
      </c>
      <c r="F26" s="32" t="s">
        <v>70</v>
      </c>
      <c r="G26" s="32" t="s">
        <v>70</v>
      </c>
      <c r="I26" s="32" t="s">
        <v>70</v>
      </c>
      <c r="J26" s="32" t="s">
        <v>70</v>
      </c>
      <c r="K26" s="34"/>
      <c r="L26" s="32" t="s">
        <v>70</v>
      </c>
      <c r="M26" s="32" t="s">
        <v>70</v>
      </c>
      <c r="N26" s="32" t="s">
        <v>70</v>
      </c>
      <c r="O26" s="32" t="s">
        <v>70</v>
      </c>
      <c r="Q26" s="32" t="s">
        <v>73</v>
      </c>
      <c r="R26" s="33"/>
      <c r="S26" s="82" t="s">
        <v>74</v>
      </c>
      <c r="T26" s="32" t="s">
        <v>72</v>
      </c>
      <c r="U26" s="82" t="s">
        <v>74</v>
      </c>
      <c r="V26" s="83" t="s">
        <v>73</v>
      </c>
      <c r="W26" s="32" t="s">
        <v>72</v>
      </c>
    </row>
    <row r="27" spans="1:23" ht="17.25" customHeight="1" x14ac:dyDescent="0.15">
      <c r="A27" s="42">
        <f>G25+1</f>
        <v>46159</v>
      </c>
      <c r="B27" s="41">
        <f>A27+1</f>
        <v>46160</v>
      </c>
      <c r="C27" s="44">
        <f t="shared" ref="C27:G27" si="21">B27+1</f>
        <v>46161</v>
      </c>
      <c r="D27" s="41">
        <f t="shared" si="21"/>
        <v>46162</v>
      </c>
      <c r="E27" s="42">
        <f t="shared" si="21"/>
        <v>46163</v>
      </c>
      <c r="F27" s="42">
        <f t="shared" si="21"/>
        <v>46164</v>
      </c>
      <c r="G27" s="43">
        <f t="shared" si="21"/>
        <v>46165</v>
      </c>
      <c r="I27" s="42">
        <f>O25+1</f>
        <v>46159</v>
      </c>
      <c r="J27" s="41">
        <f>I27+1</f>
        <v>46160</v>
      </c>
      <c r="K27" s="44">
        <f t="shared" ref="K27:O27" si="22">J27+1</f>
        <v>46161</v>
      </c>
      <c r="L27" s="41">
        <f t="shared" si="22"/>
        <v>46162</v>
      </c>
      <c r="M27" s="42">
        <f t="shared" si="22"/>
        <v>46163</v>
      </c>
      <c r="N27" s="42">
        <f t="shared" si="22"/>
        <v>46164</v>
      </c>
      <c r="O27" s="43">
        <f t="shared" si="22"/>
        <v>46165</v>
      </c>
      <c r="Q27" s="73">
        <f>W25+1</f>
        <v>46159</v>
      </c>
      <c r="R27" s="53">
        <f>Q27+1</f>
        <v>46160</v>
      </c>
      <c r="S27" s="42">
        <f t="shared" ref="S27:W27" si="23">R27+1</f>
        <v>46161</v>
      </c>
      <c r="T27" s="41">
        <f t="shared" si="23"/>
        <v>46162</v>
      </c>
      <c r="U27" s="42">
        <f t="shared" si="23"/>
        <v>46163</v>
      </c>
      <c r="V27" s="42">
        <f t="shared" si="23"/>
        <v>46164</v>
      </c>
      <c r="W27" s="43">
        <f t="shared" si="23"/>
        <v>46165</v>
      </c>
    </row>
    <row r="28" spans="1:23" ht="20.25" customHeight="1" x14ac:dyDescent="0.15">
      <c r="A28" s="32" t="s">
        <v>70</v>
      </c>
      <c r="B28" s="32" t="s">
        <v>70</v>
      </c>
      <c r="C28" s="33"/>
      <c r="D28" s="32" t="s">
        <v>70</v>
      </c>
      <c r="E28" s="32" t="s">
        <v>70</v>
      </c>
      <c r="F28" s="32" t="s">
        <v>70</v>
      </c>
      <c r="G28" s="32" t="s">
        <v>70</v>
      </c>
      <c r="I28" s="32" t="s">
        <v>70</v>
      </c>
      <c r="J28" s="32" t="s">
        <v>70</v>
      </c>
      <c r="K28" s="33"/>
      <c r="L28" s="32" t="s">
        <v>70</v>
      </c>
      <c r="M28" s="32" t="s">
        <v>70</v>
      </c>
      <c r="N28" s="32" t="s">
        <v>70</v>
      </c>
      <c r="O28" s="32" t="s">
        <v>70</v>
      </c>
      <c r="Q28" s="32" t="s">
        <v>73</v>
      </c>
      <c r="R28" s="33"/>
      <c r="S28" s="82" t="s">
        <v>74</v>
      </c>
      <c r="T28" s="32" t="s">
        <v>72</v>
      </c>
      <c r="U28" s="82" t="s">
        <v>74</v>
      </c>
      <c r="V28" s="83" t="s">
        <v>73</v>
      </c>
      <c r="W28" s="32" t="s">
        <v>72</v>
      </c>
    </row>
    <row r="29" spans="1:23" ht="17.25" customHeight="1" x14ac:dyDescent="0.15">
      <c r="A29" s="42">
        <f>G27+1</f>
        <v>46166</v>
      </c>
      <c r="B29" s="41">
        <f>A29+1</f>
        <v>46167</v>
      </c>
      <c r="C29" s="44">
        <f t="shared" ref="C29:G29" si="24">B29+1</f>
        <v>46168</v>
      </c>
      <c r="D29" s="41">
        <f t="shared" si="24"/>
        <v>46169</v>
      </c>
      <c r="E29" s="42">
        <f t="shared" si="24"/>
        <v>46170</v>
      </c>
      <c r="F29" s="42">
        <f t="shared" si="24"/>
        <v>46171</v>
      </c>
      <c r="G29" s="42">
        <f t="shared" si="24"/>
        <v>46172</v>
      </c>
      <c r="I29" s="42">
        <f>O27+1</f>
        <v>46166</v>
      </c>
      <c r="J29" s="41">
        <f>I29+1</f>
        <v>46167</v>
      </c>
      <c r="K29" s="44">
        <f t="shared" ref="K29:O29" si="25">J29+1</f>
        <v>46168</v>
      </c>
      <c r="L29" s="41">
        <f t="shared" si="25"/>
        <v>46169</v>
      </c>
      <c r="M29" s="42">
        <f t="shared" si="25"/>
        <v>46170</v>
      </c>
      <c r="N29" s="42">
        <f t="shared" si="25"/>
        <v>46171</v>
      </c>
      <c r="O29" s="42">
        <f t="shared" si="25"/>
        <v>46172</v>
      </c>
      <c r="Q29" s="73">
        <f>W27+1</f>
        <v>46166</v>
      </c>
      <c r="R29" s="53">
        <f>Q29+1</f>
        <v>46167</v>
      </c>
      <c r="S29" s="42">
        <f t="shared" ref="S29:W29" si="26">R29+1</f>
        <v>46168</v>
      </c>
      <c r="T29" s="41">
        <f t="shared" si="26"/>
        <v>46169</v>
      </c>
      <c r="U29" s="42">
        <f t="shared" si="26"/>
        <v>46170</v>
      </c>
      <c r="V29" s="42">
        <f t="shared" si="26"/>
        <v>46171</v>
      </c>
      <c r="W29" s="42">
        <f t="shared" si="26"/>
        <v>46172</v>
      </c>
    </row>
    <row r="30" spans="1:23" ht="20.25" customHeight="1" x14ac:dyDescent="0.15">
      <c r="A30" s="32" t="s">
        <v>70</v>
      </c>
      <c r="B30" s="32" t="s">
        <v>70</v>
      </c>
      <c r="C30" s="33"/>
      <c r="D30" s="32" t="s">
        <v>70</v>
      </c>
      <c r="E30" s="32" t="s">
        <v>70</v>
      </c>
      <c r="F30" s="32" t="s">
        <v>70</v>
      </c>
      <c r="G30" s="32" t="s">
        <v>70</v>
      </c>
      <c r="I30" s="32" t="s">
        <v>70</v>
      </c>
      <c r="J30" s="32" t="s">
        <v>70</v>
      </c>
      <c r="K30" s="33"/>
      <c r="L30" s="32" t="s">
        <v>70</v>
      </c>
      <c r="M30" s="32" t="s">
        <v>70</v>
      </c>
      <c r="N30" s="32" t="s">
        <v>70</v>
      </c>
      <c r="O30" s="32" t="s">
        <v>70</v>
      </c>
      <c r="Q30" s="32" t="s">
        <v>73</v>
      </c>
      <c r="R30" s="33"/>
      <c r="S30" s="82" t="s">
        <v>74</v>
      </c>
      <c r="T30" s="32" t="s">
        <v>72</v>
      </c>
      <c r="U30" s="82" t="s">
        <v>74</v>
      </c>
      <c r="V30" s="83" t="s">
        <v>73</v>
      </c>
      <c r="W30" s="32" t="s">
        <v>72</v>
      </c>
    </row>
    <row r="31" spans="1:23" ht="17.25" customHeight="1" x14ac:dyDescent="0.15">
      <c r="A31" s="42">
        <f>G29+1</f>
        <v>46173</v>
      </c>
      <c r="B31" s="53"/>
      <c r="C31" s="44"/>
      <c r="D31" s="53"/>
      <c r="E31" s="44"/>
      <c r="F31" s="44"/>
      <c r="G31" s="44"/>
      <c r="I31" s="42">
        <f>O29+1</f>
        <v>46173</v>
      </c>
      <c r="J31" s="53"/>
      <c r="K31" s="44"/>
      <c r="L31" s="53"/>
      <c r="M31" s="44"/>
      <c r="N31" s="44"/>
      <c r="O31" s="44"/>
      <c r="Q31" s="73">
        <f>W29+1</f>
        <v>46173</v>
      </c>
      <c r="R31" s="53"/>
      <c r="S31" s="44"/>
      <c r="T31" s="53"/>
      <c r="U31" s="44"/>
      <c r="V31" s="44"/>
      <c r="W31" s="44"/>
    </row>
    <row r="32" spans="1:23" ht="20.25" customHeight="1" x14ac:dyDescent="0.15">
      <c r="A32" s="32" t="s">
        <v>70</v>
      </c>
      <c r="B32" s="37"/>
      <c r="C32" s="33"/>
      <c r="D32" s="37"/>
      <c r="E32" s="33"/>
      <c r="F32" s="33"/>
      <c r="G32" s="38"/>
      <c r="I32" s="32" t="s">
        <v>70</v>
      </c>
      <c r="J32" s="37"/>
      <c r="K32" s="33"/>
      <c r="L32" s="37"/>
      <c r="M32" s="33"/>
      <c r="N32" s="33"/>
      <c r="O32" s="38"/>
      <c r="Q32" s="32" t="s">
        <v>73</v>
      </c>
      <c r="R32" s="37"/>
      <c r="S32" s="33"/>
      <c r="T32" s="37"/>
      <c r="U32" s="33"/>
      <c r="V32" s="33"/>
      <c r="W32" s="38"/>
    </row>
    <row r="33" spans="1:23" ht="17.25" customHeight="1" x14ac:dyDescent="0.15"/>
    <row r="34" spans="1:23" ht="17.25" customHeight="1" x14ac:dyDescent="0.15">
      <c r="A34" s="54">
        <v>46174</v>
      </c>
      <c r="B34" s="5"/>
      <c r="C34" s="5"/>
      <c r="D34" s="5"/>
      <c r="E34" s="5"/>
      <c r="F34" s="5"/>
      <c r="G34" s="5"/>
      <c r="I34" s="54">
        <v>46174</v>
      </c>
      <c r="J34" s="5"/>
      <c r="K34" s="5"/>
      <c r="L34" s="5"/>
      <c r="M34" s="5"/>
      <c r="N34" s="5"/>
      <c r="O34" s="5"/>
      <c r="Q34" s="54">
        <v>46174</v>
      </c>
      <c r="R34" s="5"/>
      <c r="S34" s="5"/>
      <c r="T34" s="5"/>
      <c r="U34" s="5"/>
      <c r="V34" s="5"/>
      <c r="W34" s="5"/>
    </row>
    <row r="35" spans="1:23" ht="17.25" customHeight="1" x14ac:dyDescent="0.15">
      <c r="A35" s="55" t="s">
        <v>62</v>
      </c>
      <c r="B35" s="56" t="s">
        <v>63</v>
      </c>
      <c r="C35" s="55" t="s">
        <v>64</v>
      </c>
      <c r="D35" s="56" t="s">
        <v>65</v>
      </c>
      <c r="E35" s="55" t="s">
        <v>66</v>
      </c>
      <c r="F35" s="55" t="s">
        <v>67</v>
      </c>
      <c r="G35" s="57" t="s">
        <v>68</v>
      </c>
      <c r="I35" s="55" t="s">
        <v>62</v>
      </c>
      <c r="J35" s="56" t="s">
        <v>63</v>
      </c>
      <c r="K35" s="55" t="s">
        <v>64</v>
      </c>
      <c r="L35" s="56" t="s">
        <v>65</v>
      </c>
      <c r="M35" s="55" t="s">
        <v>66</v>
      </c>
      <c r="N35" s="55" t="s">
        <v>67</v>
      </c>
      <c r="O35" s="57" t="s">
        <v>68</v>
      </c>
      <c r="Q35" s="55" t="s">
        <v>62</v>
      </c>
      <c r="R35" s="56" t="s">
        <v>63</v>
      </c>
      <c r="S35" s="55" t="s">
        <v>64</v>
      </c>
      <c r="T35" s="56" t="s">
        <v>65</v>
      </c>
      <c r="U35" s="55" t="s">
        <v>66</v>
      </c>
      <c r="V35" s="55" t="s">
        <v>67</v>
      </c>
      <c r="W35" s="57" t="s">
        <v>68</v>
      </c>
    </row>
    <row r="36" spans="1:23" ht="17.25" customHeight="1" x14ac:dyDescent="0.15">
      <c r="A36" s="58"/>
      <c r="B36" s="59">
        <f>$A34</f>
        <v>46174</v>
      </c>
      <c r="C36" s="60">
        <f t="shared" ref="C36:F36" si="27">B36+1</f>
        <v>46175</v>
      </c>
      <c r="D36" s="61">
        <f t="shared" si="27"/>
        <v>46176</v>
      </c>
      <c r="E36" s="61">
        <f t="shared" si="27"/>
        <v>46177</v>
      </c>
      <c r="F36" s="61">
        <f t="shared" si="27"/>
        <v>46178</v>
      </c>
      <c r="G36" s="61">
        <f t="shared" ref="G36" si="28">F36+1</f>
        <v>46179</v>
      </c>
      <c r="I36" s="58"/>
      <c r="J36" s="59">
        <f>$A34</f>
        <v>46174</v>
      </c>
      <c r="K36" s="60">
        <f t="shared" ref="K36:O36" si="29">J36+1</f>
        <v>46175</v>
      </c>
      <c r="L36" s="61">
        <f t="shared" si="29"/>
        <v>46176</v>
      </c>
      <c r="M36" s="61">
        <f t="shared" si="29"/>
        <v>46177</v>
      </c>
      <c r="N36" s="61">
        <f t="shared" si="29"/>
        <v>46178</v>
      </c>
      <c r="O36" s="61">
        <f t="shared" si="29"/>
        <v>46179</v>
      </c>
      <c r="Q36" s="58"/>
      <c r="R36" s="63">
        <f>$A34</f>
        <v>46174</v>
      </c>
      <c r="S36" s="61">
        <f t="shared" ref="S36:W36" si="30">R36+1</f>
        <v>46175</v>
      </c>
      <c r="T36" s="61">
        <f t="shared" si="30"/>
        <v>46176</v>
      </c>
      <c r="U36" s="61">
        <f t="shared" si="30"/>
        <v>46177</v>
      </c>
      <c r="V36" s="61">
        <f t="shared" si="30"/>
        <v>46178</v>
      </c>
      <c r="W36" s="61">
        <f t="shared" si="30"/>
        <v>46179</v>
      </c>
    </row>
    <row r="37" spans="1:23" ht="20.25" customHeight="1" x14ac:dyDescent="0.15">
      <c r="A37" s="34"/>
      <c r="B37" s="32" t="s">
        <v>70</v>
      </c>
      <c r="C37" s="34"/>
      <c r="D37" s="32" t="s">
        <v>70</v>
      </c>
      <c r="E37" s="32" t="s">
        <v>70</v>
      </c>
      <c r="F37" s="32" t="s">
        <v>70</v>
      </c>
      <c r="G37" s="32" t="s">
        <v>70</v>
      </c>
      <c r="I37" s="34"/>
      <c r="J37" s="32" t="s">
        <v>70</v>
      </c>
      <c r="K37" s="34"/>
      <c r="L37" s="32" t="s">
        <v>70</v>
      </c>
      <c r="M37" s="32" t="s">
        <v>70</v>
      </c>
      <c r="N37" s="32" t="s">
        <v>70</v>
      </c>
      <c r="O37" s="32" t="s">
        <v>70</v>
      </c>
      <c r="Q37" s="34"/>
      <c r="R37" s="33"/>
      <c r="S37" s="82" t="s">
        <v>74</v>
      </c>
      <c r="T37" s="32" t="s">
        <v>72</v>
      </c>
      <c r="U37" s="82" t="s">
        <v>74</v>
      </c>
      <c r="V37" s="83" t="s">
        <v>73</v>
      </c>
      <c r="W37" s="32" t="s">
        <v>72</v>
      </c>
    </row>
    <row r="38" spans="1:23" ht="17.25" customHeight="1" x14ac:dyDescent="0.15">
      <c r="A38" s="59">
        <f>G36+1</f>
        <v>46180</v>
      </c>
      <c r="B38" s="62">
        <f>A38+1</f>
        <v>46181</v>
      </c>
      <c r="C38" s="63">
        <f t="shared" ref="C38:G38" si="31">B38+1</f>
        <v>46182</v>
      </c>
      <c r="D38" s="62">
        <f t="shared" si="31"/>
        <v>46183</v>
      </c>
      <c r="E38" s="59">
        <f t="shared" si="31"/>
        <v>46184</v>
      </c>
      <c r="F38" s="59">
        <f t="shared" si="31"/>
        <v>46185</v>
      </c>
      <c r="G38" s="61">
        <f t="shared" si="31"/>
        <v>46186</v>
      </c>
      <c r="I38" s="59">
        <f>O36+1</f>
        <v>46180</v>
      </c>
      <c r="J38" s="62">
        <f>I38+1</f>
        <v>46181</v>
      </c>
      <c r="K38" s="63">
        <f t="shared" ref="K38:O38" si="32">J38+1</f>
        <v>46182</v>
      </c>
      <c r="L38" s="62">
        <f t="shared" si="32"/>
        <v>46183</v>
      </c>
      <c r="M38" s="59">
        <f t="shared" si="32"/>
        <v>46184</v>
      </c>
      <c r="N38" s="59">
        <f t="shared" si="32"/>
        <v>46185</v>
      </c>
      <c r="O38" s="61">
        <f t="shared" si="32"/>
        <v>46186</v>
      </c>
      <c r="Q38" s="77">
        <f>W36+1</f>
        <v>46180</v>
      </c>
      <c r="R38" s="68">
        <f>Q38+1</f>
        <v>46181</v>
      </c>
      <c r="S38" s="59">
        <f t="shared" ref="S38:W38" si="33">R38+1</f>
        <v>46182</v>
      </c>
      <c r="T38" s="62">
        <f t="shared" si="33"/>
        <v>46183</v>
      </c>
      <c r="U38" s="59">
        <f t="shared" si="33"/>
        <v>46184</v>
      </c>
      <c r="V38" s="59">
        <f t="shared" si="33"/>
        <v>46185</v>
      </c>
      <c r="W38" s="61">
        <f t="shared" si="33"/>
        <v>46186</v>
      </c>
    </row>
    <row r="39" spans="1:23" ht="20.25" customHeight="1" x14ac:dyDescent="0.15">
      <c r="A39" s="32" t="s">
        <v>70</v>
      </c>
      <c r="B39" s="32" t="s">
        <v>70</v>
      </c>
      <c r="C39" s="33"/>
      <c r="D39" s="32" t="s">
        <v>70</v>
      </c>
      <c r="E39" s="32" t="s">
        <v>70</v>
      </c>
      <c r="F39" s="32" t="s">
        <v>70</v>
      </c>
      <c r="G39" s="32" t="s">
        <v>70</v>
      </c>
      <c r="I39" s="32" t="s">
        <v>70</v>
      </c>
      <c r="J39" s="32" t="s">
        <v>70</v>
      </c>
      <c r="K39" s="33"/>
      <c r="L39" s="32" t="s">
        <v>70</v>
      </c>
      <c r="M39" s="32" t="s">
        <v>70</v>
      </c>
      <c r="N39" s="32" t="s">
        <v>70</v>
      </c>
      <c r="O39" s="32" t="s">
        <v>70</v>
      </c>
      <c r="Q39" s="32" t="s">
        <v>73</v>
      </c>
      <c r="R39" s="33"/>
      <c r="S39" s="82" t="s">
        <v>74</v>
      </c>
      <c r="T39" s="32" t="s">
        <v>72</v>
      </c>
      <c r="U39" s="82" t="s">
        <v>74</v>
      </c>
      <c r="V39" s="83" t="s">
        <v>73</v>
      </c>
      <c r="W39" s="82" t="s">
        <v>74</v>
      </c>
    </row>
    <row r="40" spans="1:23" ht="17.25" customHeight="1" x14ac:dyDescent="0.15">
      <c r="A40" s="64">
        <f>G38+1</f>
        <v>46187</v>
      </c>
      <c r="B40" s="65">
        <f>A40+1</f>
        <v>46188</v>
      </c>
      <c r="C40" s="66">
        <f t="shared" ref="C40:G40" si="34">B40+1</f>
        <v>46189</v>
      </c>
      <c r="D40" s="65">
        <f t="shared" si="34"/>
        <v>46190</v>
      </c>
      <c r="E40" s="64">
        <f t="shared" si="34"/>
        <v>46191</v>
      </c>
      <c r="F40" s="64">
        <f t="shared" si="34"/>
        <v>46192</v>
      </c>
      <c r="G40" s="67">
        <f t="shared" si="34"/>
        <v>46193</v>
      </c>
      <c r="I40" s="64">
        <f>O38+1</f>
        <v>46187</v>
      </c>
      <c r="J40" s="65">
        <f>I40+1</f>
        <v>46188</v>
      </c>
      <c r="K40" s="66">
        <f t="shared" ref="K40:O40" si="35">J40+1</f>
        <v>46189</v>
      </c>
      <c r="L40" s="65">
        <f t="shared" si="35"/>
        <v>46190</v>
      </c>
      <c r="M40" s="64">
        <f t="shared" si="35"/>
        <v>46191</v>
      </c>
      <c r="N40" s="64">
        <f t="shared" si="35"/>
        <v>46192</v>
      </c>
      <c r="O40" s="67">
        <f t="shared" si="35"/>
        <v>46193</v>
      </c>
      <c r="Q40" s="78">
        <f>W38+1</f>
        <v>46187</v>
      </c>
      <c r="R40" s="72">
        <f>Q40+1</f>
        <v>46188</v>
      </c>
      <c r="S40" s="64">
        <f t="shared" ref="S40:W40" si="36">R40+1</f>
        <v>46189</v>
      </c>
      <c r="T40" s="65">
        <f t="shared" si="36"/>
        <v>46190</v>
      </c>
      <c r="U40" s="64">
        <f t="shared" si="36"/>
        <v>46191</v>
      </c>
      <c r="V40" s="64">
        <f t="shared" si="36"/>
        <v>46192</v>
      </c>
      <c r="W40" s="67">
        <f t="shared" si="36"/>
        <v>46193</v>
      </c>
    </row>
    <row r="41" spans="1:23" ht="20.25" customHeight="1" x14ac:dyDescent="0.15">
      <c r="A41" s="32" t="s">
        <v>70</v>
      </c>
      <c r="B41" s="32" t="s">
        <v>70</v>
      </c>
      <c r="C41" s="34"/>
      <c r="D41" s="32" t="s">
        <v>70</v>
      </c>
      <c r="E41" s="32" t="s">
        <v>70</v>
      </c>
      <c r="F41" s="32" t="s">
        <v>70</v>
      </c>
      <c r="G41" s="32" t="s">
        <v>70</v>
      </c>
      <c r="I41" s="32" t="s">
        <v>70</v>
      </c>
      <c r="J41" s="32" t="s">
        <v>70</v>
      </c>
      <c r="K41" s="34"/>
      <c r="L41" s="32" t="s">
        <v>70</v>
      </c>
      <c r="M41" s="32" t="s">
        <v>70</v>
      </c>
      <c r="N41" s="32" t="s">
        <v>70</v>
      </c>
      <c r="O41" s="32" t="s">
        <v>70</v>
      </c>
      <c r="Q41" s="32" t="s">
        <v>73</v>
      </c>
      <c r="R41" s="33"/>
      <c r="S41" s="82" t="s">
        <v>74</v>
      </c>
      <c r="T41" s="32" t="s">
        <v>72</v>
      </c>
      <c r="U41" s="82" t="s">
        <v>74</v>
      </c>
      <c r="V41" s="83" t="s">
        <v>73</v>
      </c>
      <c r="W41" s="32" t="s">
        <v>72</v>
      </c>
    </row>
    <row r="42" spans="1:23" ht="17.25" customHeight="1" x14ac:dyDescent="0.15">
      <c r="A42" s="59">
        <f>G40+1</f>
        <v>46194</v>
      </c>
      <c r="B42" s="62">
        <f>A42+1</f>
        <v>46195</v>
      </c>
      <c r="C42" s="63">
        <f t="shared" ref="C42:G42" si="37">B42+1</f>
        <v>46196</v>
      </c>
      <c r="D42" s="62">
        <f t="shared" si="37"/>
        <v>46197</v>
      </c>
      <c r="E42" s="59">
        <f t="shared" si="37"/>
        <v>46198</v>
      </c>
      <c r="F42" s="59">
        <f t="shared" si="37"/>
        <v>46199</v>
      </c>
      <c r="G42" s="61">
        <f t="shared" si="37"/>
        <v>46200</v>
      </c>
      <c r="I42" s="59">
        <f>O40+1</f>
        <v>46194</v>
      </c>
      <c r="J42" s="62">
        <f>I42+1</f>
        <v>46195</v>
      </c>
      <c r="K42" s="63">
        <f t="shared" ref="K42:O42" si="38">J42+1</f>
        <v>46196</v>
      </c>
      <c r="L42" s="62">
        <f t="shared" si="38"/>
        <v>46197</v>
      </c>
      <c r="M42" s="59">
        <f t="shared" si="38"/>
        <v>46198</v>
      </c>
      <c r="N42" s="59">
        <f t="shared" si="38"/>
        <v>46199</v>
      </c>
      <c r="O42" s="61">
        <f t="shared" si="38"/>
        <v>46200</v>
      </c>
      <c r="Q42" s="77">
        <f>W40+1</f>
        <v>46194</v>
      </c>
      <c r="R42" s="68">
        <f>Q42+1</f>
        <v>46195</v>
      </c>
      <c r="S42" s="59">
        <f t="shared" ref="S42:W42" si="39">R42+1</f>
        <v>46196</v>
      </c>
      <c r="T42" s="62">
        <f t="shared" si="39"/>
        <v>46197</v>
      </c>
      <c r="U42" s="59">
        <f t="shared" si="39"/>
        <v>46198</v>
      </c>
      <c r="V42" s="59">
        <f t="shared" si="39"/>
        <v>46199</v>
      </c>
      <c r="W42" s="61">
        <f t="shared" si="39"/>
        <v>46200</v>
      </c>
    </row>
    <row r="43" spans="1:23" ht="20.25" customHeight="1" x14ac:dyDescent="0.15">
      <c r="A43" s="32" t="s">
        <v>70</v>
      </c>
      <c r="B43" s="32" t="s">
        <v>70</v>
      </c>
      <c r="C43" s="33"/>
      <c r="D43" s="32" t="s">
        <v>70</v>
      </c>
      <c r="E43" s="32" t="s">
        <v>70</v>
      </c>
      <c r="F43" s="32" t="s">
        <v>70</v>
      </c>
      <c r="G43" s="32" t="s">
        <v>70</v>
      </c>
      <c r="I43" s="32" t="s">
        <v>70</v>
      </c>
      <c r="J43" s="32" t="s">
        <v>70</v>
      </c>
      <c r="K43" s="33"/>
      <c r="L43" s="32" t="s">
        <v>70</v>
      </c>
      <c r="M43" s="32" t="s">
        <v>70</v>
      </c>
      <c r="N43" s="32" t="s">
        <v>70</v>
      </c>
      <c r="O43" s="32" t="s">
        <v>70</v>
      </c>
      <c r="Q43" s="32" t="s">
        <v>73</v>
      </c>
      <c r="R43" s="33"/>
      <c r="S43" s="82" t="s">
        <v>74</v>
      </c>
      <c r="T43" s="32" t="s">
        <v>72</v>
      </c>
      <c r="U43" s="82" t="s">
        <v>74</v>
      </c>
      <c r="V43" s="83" t="s">
        <v>73</v>
      </c>
      <c r="W43" s="32" t="s">
        <v>72</v>
      </c>
    </row>
    <row r="44" spans="1:23" ht="17.25" customHeight="1" x14ac:dyDescent="0.15">
      <c r="A44" s="59">
        <f>G42+1</f>
        <v>46201</v>
      </c>
      <c r="B44" s="62">
        <f>A44+1</f>
        <v>46202</v>
      </c>
      <c r="C44" s="63">
        <f t="shared" ref="C44" si="40">B44+1</f>
        <v>46203</v>
      </c>
      <c r="D44" s="68"/>
      <c r="E44" s="63"/>
      <c r="F44" s="63"/>
      <c r="G44" s="63"/>
      <c r="I44" s="59">
        <f>O42+1</f>
        <v>46201</v>
      </c>
      <c r="J44" s="62">
        <f>I44+1</f>
        <v>46202</v>
      </c>
      <c r="K44" s="63">
        <f t="shared" ref="K44" si="41">J44+1</f>
        <v>46203</v>
      </c>
      <c r="L44" s="68"/>
      <c r="M44" s="63"/>
      <c r="N44" s="63"/>
      <c r="O44" s="63"/>
      <c r="Q44" s="77">
        <f>W42+1</f>
        <v>46201</v>
      </c>
      <c r="R44" s="68">
        <f>Q44+1</f>
        <v>46202</v>
      </c>
      <c r="S44" s="59">
        <f t="shared" ref="S44" si="42">R44+1</f>
        <v>46203</v>
      </c>
      <c r="T44" s="68"/>
      <c r="U44" s="63"/>
      <c r="V44" s="63"/>
      <c r="W44" s="63"/>
    </row>
    <row r="45" spans="1:23" ht="20.25" customHeight="1" x14ac:dyDescent="0.15">
      <c r="A45" s="32" t="s">
        <v>70</v>
      </c>
      <c r="B45" s="32" t="s">
        <v>70</v>
      </c>
      <c r="C45" s="33"/>
      <c r="D45" s="37"/>
      <c r="E45" s="33"/>
      <c r="F45" s="33"/>
      <c r="G45" s="38"/>
      <c r="I45" s="32" t="s">
        <v>70</v>
      </c>
      <c r="J45" s="32" t="s">
        <v>70</v>
      </c>
      <c r="K45" s="33"/>
      <c r="L45" s="37"/>
      <c r="M45" s="33"/>
      <c r="N45" s="33"/>
      <c r="O45" s="38"/>
      <c r="Q45" s="32" t="s">
        <v>73</v>
      </c>
      <c r="R45" s="33"/>
      <c r="S45" s="82" t="s">
        <v>74</v>
      </c>
      <c r="T45" s="37"/>
      <c r="U45" s="33"/>
      <c r="V45" s="33"/>
      <c r="W45" s="38"/>
    </row>
    <row r="46" spans="1:23" ht="17.25" hidden="1" customHeight="1" x14ac:dyDescent="0.15">
      <c r="A46" s="63"/>
      <c r="B46" s="68"/>
      <c r="C46" s="63"/>
      <c r="D46" s="68"/>
      <c r="E46" s="63"/>
      <c r="F46" s="63"/>
      <c r="G46" s="63"/>
      <c r="I46" s="63"/>
      <c r="J46" s="68"/>
      <c r="K46" s="63"/>
      <c r="L46" s="68"/>
      <c r="M46" s="63"/>
      <c r="N46" s="63"/>
      <c r="O46" s="63"/>
      <c r="Q46" s="63"/>
      <c r="R46" s="68"/>
      <c r="S46" s="63"/>
      <c r="T46" s="68"/>
      <c r="U46" s="63"/>
      <c r="V46" s="63"/>
      <c r="W46" s="63"/>
    </row>
    <row r="47" spans="1:23" ht="17.25" hidden="1" customHeight="1" x14ac:dyDescent="0.15">
      <c r="A47" s="33"/>
      <c r="B47" s="37"/>
      <c r="C47" s="33"/>
      <c r="D47" s="37"/>
      <c r="E47" s="33"/>
      <c r="F47" s="33"/>
      <c r="G47" s="38"/>
      <c r="I47" s="33"/>
      <c r="J47" s="37"/>
      <c r="K47" s="33"/>
      <c r="L47" s="37"/>
      <c r="M47" s="33"/>
      <c r="N47" s="33"/>
      <c r="O47" s="38"/>
      <c r="Q47" s="33"/>
      <c r="R47" s="37"/>
      <c r="S47" s="33"/>
      <c r="T47" s="37"/>
      <c r="U47" s="33"/>
      <c r="V47" s="33"/>
      <c r="W47" s="38"/>
    </row>
    <row r="48" spans="1:23" ht="17.25" customHeight="1" x14ac:dyDescent="0.15"/>
    <row r="49" spans="1:23" ht="17.25" x14ac:dyDescent="0.15">
      <c r="A49" s="70" t="s">
        <v>75</v>
      </c>
      <c r="I49" s="70" t="s">
        <v>75</v>
      </c>
      <c r="Q49" s="70" t="s">
        <v>75</v>
      </c>
    </row>
    <row r="51" spans="1:23" ht="17.25" customHeight="1" x14ac:dyDescent="0.15">
      <c r="A51" s="70" t="s">
        <v>61</v>
      </c>
      <c r="I51" s="70" t="s">
        <v>60</v>
      </c>
      <c r="Q51" s="70" t="s">
        <v>69</v>
      </c>
    </row>
    <row r="52" spans="1:23" ht="17.25" customHeight="1" x14ac:dyDescent="0.15">
      <c r="A52" s="54">
        <v>46204</v>
      </c>
      <c r="B52" s="5"/>
      <c r="C52" s="5"/>
      <c r="D52" s="5"/>
      <c r="E52" s="5"/>
      <c r="F52" s="5"/>
      <c r="G52" s="5"/>
      <c r="I52" s="54">
        <v>46204</v>
      </c>
      <c r="J52" s="5"/>
      <c r="K52" s="5"/>
      <c r="L52" s="5"/>
      <c r="M52" s="5"/>
      <c r="N52" s="5"/>
      <c r="O52" s="5"/>
      <c r="Q52" s="54">
        <v>46204</v>
      </c>
      <c r="R52" s="5"/>
      <c r="S52" s="5"/>
      <c r="T52" s="5"/>
      <c r="U52" s="5"/>
      <c r="V52" s="5"/>
      <c r="W52" s="5"/>
    </row>
    <row r="53" spans="1:23" ht="17.25" customHeight="1" x14ac:dyDescent="0.15">
      <c r="A53" s="55" t="s">
        <v>62</v>
      </c>
      <c r="B53" s="56" t="s">
        <v>63</v>
      </c>
      <c r="C53" s="55" t="s">
        <v>64</v>
      </c>
      <c r="D53" s="56" t="s">
        <v>65</v>
      </c>
      <c r="E53" s="55" t="s">
        <v>66</v>
      </c>
      <c r="F53" s="55" t="s">
        <v>67</v>
      </c>
      <c r="G53" s="57" t="s">
        <v>68</v>
      </c>
      <c r="I53" s="55" t="s">
        <v>62</v>
      </c>
      <c r="J53" s="56" t="s">
        <v>63</v>
      </c>
      <c r="K53" s="55" t="s">
        <v>64</v>
      </c>
      <c r="L53" s="56" t="s">
        <v>65</v>
      </c>
      <c r="M53" s="55" t="s">
        <v>66</v>
      </c>
      <c r="N53" s="55" t="s">
        <v>67</v>
      </c>
      <c r="O53" s="57" t="s">
        <v>68</v>
      </c>
      <c r="Q53" s="55" t="s">
        <v>62</v>
      </c>
      <c r="R53" s="56" t="s">
        <v>63</v>
      </c>
      <c r="S53" s="55" t="s">
        <v>64</v>
      </c>
      <c r="T53" s="56" t="s">
        <v>65</v>
      </c>
      <c r="U53" s="55" t="s">
        <v>66</v>
      </c>
      <c r="V53" s="55" t="s">
        <v>67</v>
      </c>
      <c r="W53" s="57" t="s">
        <v>68</v>
      </c>
    </row>
    <row r="54" spans="1:23" ht="17.25" customHeight="1" x14ac:dyDescent="0.15">
      <c r="A54" s="58"/>
      <c r="B54" s="69"/>
      <c r="C54" s="58"/>
      <c r="D54" s="59">
        <f>$A52</f>
        <v>46204</v>
      </c>
      <c r="E54" s="61">
        <f t="shared" ref="E54:G54" si="43">D54+1</f>
        <v>46205</v>
      </c>
      <c r="F54" s="61">
        <f t="shared" si="43"/>
        <v>46206</v>
      </c>
      <c r="G54" s="61">
        <f t="shared" si="43"/>
        <v>46207</v>
      </c>
      <c r="I54" s="58"/>
      <c r="J54" s="69"/>
      <c r="K54" s="58"/>
      <c r="L54" s="59">
        <f>$A52</f>
        <v>46204</v>
      </c>
      <c r="M54" s="61">
        <f t="shared" ref="M54:O54" si="44">L54+1</f>
        <v>46205</v>
      </c>
      <c r="N54" s="61">
        <f t="shared" si="44"/>
        <v>46206</v>
      </c>
      <c r="O54" s="61">
        <f t="shared" si="44"/>
        <v>46207</v>
      </c>
      <c r="Q54" s="58"/>
      <c r="R54" s="69"/>
      <c r="S54" s="58"/>
      <c r="T54" s="59">
        <f>$A52</f>
        <v>46204</v>
      </c>
      <c r="U54" s="61">
        <f t="shared" ref="U54:W54" si="45">T54+1</f>
        <v>46205</v>
      </c>
      <c r="V54" s="61">
        <f t="shared" si="45"/>
        <v>46206</v>
      </c>
      <c r="W54" s="61">
        <f t="shared" si="45"/>
        <v>46207</v>
      </c>
    </row>
    <row r="55" spans="1:23" ht="20.25" customHeight="1" x14ac:dyDescent="0.15">
      <c r="A55" s="34"/>
      <c r="B55" s="36"/>
      <c r="C55" s="34"/>
      <c r="D55" s="32" t="s">
        <v>70</v>
      </c>
      <c r="E55" s="32" t="s">
        <v>70</v>
      </c>
      <c r="F55" s="32" t="s">
        <v>70</v>
      </c>
      <c r="G55" s="32" t="s">
        <v>70</v>
      </c>
      <c r="I55" s="34"/>
      <c r="J55" s="36"/>
      <c r="K55" s="34"/>
      <c r="L55" s="32" t="s">
        <v>70</v>
      </c>
      <c r="M55" s="32" t="s">
        <v>70</v>
      </c>
      <c r="N55" s="32" t="s">
        <v>70</v>
      </c>
      <c r="O55" s="32" t="s">
        <v>70</v>
      </c>
      <c r="Q55" s="34"/>
      <c r="R55" s="36"/>
      <c r="S55" s="34"/>
      <c r="T55" s="32" t="s">
        <v>72</v>
      </c>
      <c r="U55" s="82" t="s">
        <v>74</v>
      </c>
      <c r="V55" s="82" t="s">
        <v>74</v>
      </c>
      <c r="W55" s="32" t="s">
        <v>72</v>
      </c>
    </row>
    <row r="56" spans="1:23" ht="17.25" customHeight="1" x14ac:dyDescent="0.15">
      <c r="A56" s="59">
        <f>G54+1</f>
        <v>46208</v>
      </c>
      <c r="B56" s="62">
        <f>A56+1</f>
        <v>46209</v>
      </c>
      <c r="C56" s="63">
        <f t="shared" ref="C56:G56" si="46">B56+1</f>
        <v>46210</v>
      </c>
      <c r="D56" s="62">
        <f t="shared" si="46"/>
        <v>46211</v>
      </c>
      <c r="E56" s="59">
        <f t="shared" si="46"/>
        <v>46212</v>
      </c>
      <c r="F56" s="59">
        <f t="shared" si="46"/>
        <v>46213</v>
      </c>
      <c r="G56" s="61">
        <f t="shared" si="46"/>
        <v>46214</v>
      </c>
      <c r="I56" s="59">
        <f>O54+1</f>
        <v>46208</v>
      </c>
      <c r="J56" s="62">
        <f>I56+1</f>
        <v>46209</v>
      </c>
      <c r="K56" s="63">
        <f t="shared" ref="K56:O56" si="47">J56+1</f>
        <v>46210</v>
      </c>
      <c r="L56" s="62">
        <f t="shared" si="47"/>
        <v>46211</v>
      </c>
      <c r="M56" s="59">
        <f t="shared" si="47"/>
        <v>46212</v>
      </c>
      <c r="N56" s="59">
        <f t="shared" si="47"/>
        <v>46213</v>
      </c>
      <c r="O56" s="61">
        <f t="shared" si="47"/>
        <v>46214</v>
      </c>
      <c r="Q56" s="77">
        <f>W54+1</f>
        <v>46208</v>
      </c>
      <c r="R56" s="68">
        <f>Q56+1</f>
        <v>46209</v>
      </c>
      <c r="S56" s="59">
        <f t="shared" ref="S56:W56" si="48">R56+1</f>
        <v>46210</v>
      </c>
      <c r="T56" s="62">
        <f t="shared" si="48"/>
        <v>46211</v>
      </c>
      <c r="U56" s="59">
        <f t="shared" si="48"/>
        <v>46212</v>
      </c>
      <c r="V56" s="59">
        <f t="shared" si="48"/>
        <v>46213</v>
      </c>
      <c r="W56" s="61">
        <f t="shared" si="48"/>
        <v>46214</v>
      </c>
    </row>
    <row r="57" spans="1:23" ht="20.25" customHeight="1" x14ac:dyDescent="0.15">
      <c r="A57" s="32" t="s">
        <v>70</v>
      </c>
      <c r="B57" s="32" t="s">
        <v>70</v>
      </c>
      <c r="C57" s="33"/>
      <c r="D57" s="32" t="s">
        <v>70</v>
      </c>
      <c r="E57" s="32" t="s">
        <v>70</v>
      </c>
      <c r="F57" s="32" t="s">
        <v>70</v>
      </c>
      <c r="G57" s="32" t="s">
        <v>70</v>
      </c>
      <c r="I57" s="32" t="s">
        <v>70</v>
      </c>
      <c r="J57" s="32" t="s">
        <v>70</v>
      </c>
      <c r="K57" s="33"/>
      <c r="L57" s="32" t="s">
        <v>70</v>
      </c>
      <c r="M57" s="32" t="s">
        <v>70</v>
      </c>
      <c r="N57" s="32" t="s">
        <v>70</v>
      </c>
      <c r="O57" s="32" t="s">
        <v>70</v>
      </c>
      <c r="Q57" s="32" t="s">
        <v>73</v>
      </c>
      <c r="R57" s="33"/>
      <c r="S57" s="82" t="s">
        <v>74</v>
      </c>
      <c r="T57" s="32" t="s">
        <v>72</v>
      </c>
      <c r="U57" s="82" t="s">
        <v>74</v>
      </c>
      <c r="V57" s="82" t="s">
        <v>74</v>
      </c>
      <c r="W57" s="32" t="s">
        <v>72</v>
      </c>
    </row>
    <row r="58" spans="1:23" ht="17.25" customHeight="1" x14ac:dyDescent="0.15">
      <c r="A58" s="64">
        <f>G56+1</f>
        <v>46215</v>
      </c>
      <c r="B58" s="65">
        <f>A58+1</f>
        <v>46216</v>
      </c>
      <c r="C58" s="66">
        <f t="shared" ref="C58:G58" si="49">B58+1</f>
        <v>46217</v>
      </c>
      <c r="D58" s="65">
        <f t="shared" si="49"/>
        <v>46218</v>
      </c>
      <c r="E58" s="64">
        <f t="shared" si="49"/>
        <v>46219</v>
      </c>
      <c r="F58" s="64">
        <f t="shared" si="49"/>
        <v>46220</v>
      </c>
      <c r="G58" s="67">
        <f t="shared" si="49"/>
        <v>46221</v>
      </c>
      <c r="I58" s="64">
        <f>O56+1</f>
        <v>46215</v>
      </c>
      <c r="J58" s="65">
        <f>I58+1</f>
        <v>46216</v>
      </c>
      <c r="K58" s="66">
        <f t="shared" ref="K58:O58" si="50">J58+1</f>
        <v>46217</v>
      </c>
      <c r="L58" s="65">
        <f t="shared" si="50"/>
        <v>46218</v>
      </c>
      <c r="M58" s="64">
        <f t="shared" si="50"/>
        <v>46219</v>
      </c>
      <c r="N58" s="64">
        <f t="shared" si="50"/>
        <v>46220</v>
      </c>
      <c r="O58" s="67">
        <f t="shared" si="50"/>
        <v>46221</v>
      </c>
      <c r="Q58" s="78">
        <f>W56+1</f>
        <v>46215</v>
      </c>
      <c r="R58" s="72">
        <f>Q58+1</f>
        <v>46216</v>
      </c>
      <c r="S58" s="64">
        <f t="shared" ref="S58:W58" si="51">R58+1</f>
        <v>46217</v>
      </c>
      <c r="T58" s="65">
        <f t="shared" si="51"/>
        <v>46218</v>
      </c>
      <c r="U58" s="64">
        <f t="shared" si="51"/>
        <v>46219</v>
      </c>
      <c r="V58" s="64">
        <f t="shared" si="51"/>
        <v>46220</v>
      </c>
      <c r="W58" s="67">
        <f t="shared" si="51"/>
        <v>46221</v>
      </c>
    </row>
    <row r="59" spans="1:23" ht="20.25" customHeight="1" x14ac:dyDescent="0.15">
      <c r="A59" s="32" t="s">
        <v>70</v>
      </c>
      <c r="B59" s="32" t="s">
        <v>70</v>
      </c>
      <c r="C59" s="34"/>
      <c r="D59" s="32" t="s">
        <v>70</v>
      </c>
      <c r="E59" s="32" t="s">
        <v>70</v>
      </c>
      <c r="F59" s="32" t="s">
        <v>70</v>
      </c>
      <c r="G59" s="32" t="s">
        <v>70</v>
      </c>
      <c r="I59" s="32" t="s">
        <v>70</v>
      </c>
      <c r="J59" s="32" t="s">
        <v>70</v>
      </c>
      <c r="K59" s="34"/>
      <c r="L59" s="32" t="s">
        <v>70</v>
      </c>
      <c r="M59" s="32" t="s">
        <v>70</v>
      </c>
      <c r="N59" s="32" t="s">
        <v>70</v>
      </c>
      <c r="O59" s="32" t="s">
        <v>70</v>
      </c>
      <c r="Q59" s="32" t="s">
        <v>73</v>
      </c>
      <c r="R59" s="33"/>
      <c r="S59" s="82" t="s">
        <v>74</v>
      </c>
      <c r="T59" s="32" t="s">
        <v>72</v>
      </c>
      <c r="U59" s="82" t="s">
        <v>74</v>
      </c>
      <c r="V59" s="82" t="s">
        <v>74</v>
      </c>
      <c r="W59" s="32" t="s">
        <v>72</v>
      </c>
    </row>
    <row r="60" spans="1:23" ht="17.25" customHeight="1" x14ac:dyDescent="0.15">
      <c r="A60" s="59">
        <f>G58+1</f>
        <v>46222</v>
      </c>
      <c r="B60" s="79">
        <f>A60+1</f>
        <v>46223</v>
      </c>
      <c r="C60" s="63">
        <f t="shared" ref="C60:G60" si="52">B60+1</f>
        <v>46224</v>
      </c>
      <c r="D60" s="62">
        <f t="shared" si="52"/>
        <v>46225</v>
      </c>
      <c r="E60" s="59">
        <f t="shared" si="52"/>
        <v>46226</v>
      </c>
      <c r="F60" s="59">
        <f t="shared" si="52"/>
        <v>46227</v>
      </c>
      <c r="G60" s="61">
        <f t="shared" si="52"/>
        <v>46228</v>
      </c>
      <c r="I60" s="59">
        <f>O58+1</f>
        <v>46222</v>
      </c>
      <c r="J60" s="79">
        <f>I60+1</f>
        <v>46223</v>
      </c>
      <c r="K60" s="63">
        <f t="shared" ref="K60:O60" si="53">J60+1</f>
        <v>46224</v>
      </c>
      <c r="L60" s="62">
        <f t="shared" si="53"/>
        <v>46225</v>
      </c>
      <c r="M60" s="59">
        <f t="shared" si="53"/>
        <v>46226</v>
      </c>
      <c r="N60" s="59">
        <f t="shared" si="53"/>
        <v>46227</v>
      </c>
      <c r="O60" s="61">
        <f t="shared" si="53"/>
        <v>46228</v>
      </c>
      <c r="Q60" s="77">
        <f>W58+1</f>
        <v>46222</v>
      </c>
      <c r="R60" s="79">
        <f>Q60+1</f>
        <v>46223</v>
      </c>
      <c r="S60" s="63">
        <f t="shared" ref="S60:W60" si="54">R60+1</f>
        <v>46224</v>
      </c>
      <c r="T60" s="62">
        <f t="shared" si="54"/>
        <v>46225</v>
      </c>
      <c r="U60" s="59">
        <f t="shared" si="54"/>
        <v>46226</v>
      </c>
      <c r="V60" s="59">
        <f t="shared" si="54"/>
        <v>46227</v>
      </c>
      <c r="W60" s="61">
        <f t="shared" si="54"/>
        <v>46228</v>
      </c>
    </row>
    <row r="61" spans="1:23" ht="20.25" customHeight="1" x14ac:dyDescent="0.15">
      <c r="A61" s="32" t="s">
        <v>70</v>
      </c>
      <c r="B61" s="32" t="s">
        <v>70</v>
      </c>
      <c r="C61" s="33"/>
      <c r="D61" s="32" t="s">
        <v>70</v>
      </c>
      <c r="E61" s="32" t="s">
        <v>70</v>
      </c>
      <c r="F61" s="32" t="s">
        <v>70</v>
      </c>
      <c r="G61" s="32" t="s">
        <v>70</v>
      </c>
      <c r="I61" s="32" t="s">
        <v>70</v>
      </c>
      <c r="J61" s="32" t="s">
        <v>70</v>
      </c>
      <c r="K61" s="33"/>
      <c r="L61" s="32" t="s">
        <v>70</v>
      </c>
      <c r="M61" s="32" t="s">
        <v>70</v>
      </c>
      <c r="N61" s="32" t="s">
        <v>70</v>
      </c>
      <c r="O61" s="32" t="s">
        <v>70</v>
      </c>
      <c r="Q61" s="32" t="s">
        <v>73</v>
      </c>
      <c r="R61" s="32" t="s">
        <v>73</v>
      </c>
      <c r="S61" s="33"/>
      <c r="T61" s="32" t="s">
        <v>72</v>
      </c>
      <c r="U61" s="82" t="s">
        <v>74</v>
      </c>
      <c r="V61" s="82" t="s">
        <v>74</v>
      </c>
      <c r="W61" s="32" t="s">
        <v>72</v>
      </c>
    </row>
    <row r="62" spans="1:23" ht="17.25" customHeight="1" x14ac:dyDescent="0.15">
      <c r="A62" s="59">
        <f>G60+1</f>
        <v>46229</v>
      </c>
      <c r="B62" s="62">
        <f>A62+1</f>
        <v>46230</v>
      </c>
      <c r="C62" s="63">
        <f t="shared" ref="C62:F62" si="55">B62+1</f>
        <v>46231</v>
      </c>
      <c r="D62" s="62">
        <f t="shared" si="55"/>
        <v>46232</v>
      </c>
      <c r="E62" s="59">
        <f t="shared" si="55"/>
        <v>46233</v>
      </c>
      <c r="F62" s="59">
        <f t="shared" si="55"/>
        <v>46234</v>
      </c>
      <c r="G62" s="63"/>
      <c r="I62" s="59">
        <f>O60+1</f>
        <v>46229</v>
      </c>
      <c r="J62" s="62">
        <f>I62+1</f>
        <v>46230</v>
      </c>
      <c r="K62" s="63">
        <f t="shared" ref="K62:N62" si="56">J62+1</f>
        <v>46231</v>
      </c>
      <c r="L62" s="62">
        <f t="shared" si="56"/>
        <v>46232</v>
      </c>
      <c r="M62" s="59">
        <f t="shared" si="56"/>
        <v>46233</v>
      </c>
      <c r="N62" s="59">
        <f t="shared" si="56"/>
        <v>46234</v>
      </c>
      <c r="O62" s="63"/>
      <c r="Q62" s="77">
        <f>W60+1</f>
        <v>46229</v>
      </c>
      <c r="R62" s="68">
        <f>Q62+1</f>
        <v>46230</v>
      </c>
      <c r="S62" s="59">
        <f t="shared" ref="S62:V62" si="57">R62+1</f>
        <v>46231</v>
      </c>
      <c r="T62" s="62">
        <f t="shared" si="57"/>
        <v>46232</v>
      </c>
      <c r="U62" s="59">
        <f t="shared" si="57"/>
        <v>46233</v>
      </c>
      <c r="V62" s="59">
        <f t="shared" si="57"/>
        <v>46234</v>
      </c>
      <c r="W62" s="63"/>
    </row>
    <row r="63" spans="1:23" ht="20.25" customHeight="1" x14ac:dyDescent="0.15">
      <c r="A63" s="32" t="s">
        <v>70</v>
      </c>
      <c r="B63" s="32" t="s">
        <v>70</v>
      </c>
      <c r="C63" s="33"/>
      <c r="D63" s="32" t="s">
        <v>70</v>
      </c>
      <c r="E63" s="32" t="s">
        <v>70</v>
      </c>
      <c r="F63" s="32" t="s">
        <v>70</v>
      </c>
      <c r="G63" s="38"/>
      <c r="I63" s="32" t="s">
        <v>70</v>
      </c>
      <c r="J63" s="32" t="s">
        <v>70</v>
      </c>
      <c r="K63" s="33"/>
      <c r="L63" s="32" t="s">
        <v>70</v>
      </c>
      <c r="M63" s="32" t="s">
        <v>70</v>
      </c>
      <c r="N63" s="32" t="s">
        <v>70</v>
      </c>
      <c r="O63" s="38"/>
      <c r="Q63" s="32" t="s">
        <v>73</v>
      </c>
      <c r="R63" s="33"/>
      <c r="S63" s="82" t="s">
        <v>74</v>
      </c>
      <c r="T63" s="32" t="s">
        <v>72</v>
      </c>
      <c r="U63" s="82" t="s">
        <v>74</v>
      </c>
      <c r="V63" s="82" t="s">
        <v>74</v>
      </c>
      <c r="W63" s="38"/>
    </row>
    <row r="64" spans="1:23" ht="17.25" hidden="1" customHeight="1" x14ac:dyDescent="0.15">
      <c r="A64" s="63"/>
      <c r="B64" s="68"/>
      <c r="C64" s="63"/>
      <c r="D64" s="68"/>
      <c r="E64" s="63"/>
      <c r="F64" s="63"/>
      <c r="G64" s="63"/>
      <c r="I64" s="63"/>
      <c r="J64" s="68"/>
      <c r="K64" s="63"/>
      <c r="L64" s="68"/>
      <c r="M64" s="63"/>
      <c r="N64" s="63"/>
      <c r="O64" s="63"/>
      <c r="Q64" s="63"/>
      <c r="R64" s="68"/>
      <c r="S64" s="63"/>
      <c r="T64" s="68"/>
      <c r="U64" s="63"/>
      <c r="V64" s="63"/>
      <c r="W64" s="63"/>
    </row>
    <row r="65" spans="1:23" ht="17.25" hidden="1" customHeight="1" x14ac:dyDescent="0.15">
      <c r="A65" s="33"/>
      <c r="B65" s="37"/>
      <c r="C65" s="33"/>
      <c r="D65" s="37"/>
      <c r="E65" s="33"/>
      <c r="F65" s="33"/>
      <c r="G65" s="38"/>
      <c r="I65" s="33"/>
      <c r="J65" s="37"/>
      <c r="K65" s="33"/>
      <c r="L65" s="37"/>
      <c r="M65" s="33"/>
      <c r="N65" s="33"/>
      <c r="O65" s="38"/>
      <c r="Q65" s="33"/>
      <c r="R65" s="37"/>
      <c r="S65" s="33"/>
      <c r="T65" s="37"/>
      <c r="U65" s="33"/>
      <c r="V65" s="33"/>
      <c r="W65" s="38"/>
    </row>
    <row r="66" spans="1:23" ht="17.25" customHeight="1" x14ac:dyDescent="0.15"/>
    <row r="67" spans="1:23" ht="17.25" customHeight="1" x14ac:dyDescent="0.15">
      <c r="A67" s="54">
        <v>46235</v>
      </c>
      <c r="B67" s="5"/>
      <c r="C67" s="5"/>
      <c r="D67" s="5"/>
      <c r="E67" s="5"/>
      <c r="F67" s="5"/>
      <c r="G67" s="5"/>
      <c r="I67" s="54">
        <v>46235</v>
      </c>
      <c r="J67" s="5"/>
      <c r="K67" s="5"/>
      <c r="L67" s="5"/>
      <c r="M67" s="5"/>
      <c r="N67" s="5"/>
      <c r="O67" s="5"/>
      <c r="Q67" s="54">
        <v>46235</v>
      </c>
      <c r="R67" s="5"/>
      <c r="S67" s="5"/>
      <c r="T67" s="5"/>
      <c r="U67" s="5"/>
      <c r="V67" s="5"/>
      <c r="W67" s="5"/>
    </row>
    <row r="68" spans="1:23" ht="17.25" customHeight="1" x14ac:dyDescent="0.15">
      <c r="A68" s="55" t="s">
        <v>62</v>
      </c>
      <c r="B68" s="56" t="s">
        <v>63</v>
      </c>
      <c r="C68" s="55" t="s">
        <v>64</v>
      </c>
      <c r="D68" s="56" t="s">
        <v>65</v>
      </c>
      <c r="E68" s="55" t="s">
        <v>66</v>
      </c>
      <c r="F68" s="55" t="s">
        <v>67</v>
      </c>
      <c r="G68" s="57" t="s">
        <v>68</v>
      </c>
      <c r="I68" s="55" t="s">
        <v>62</v>
      </c>
      <c r="J68" s="56" t="s">
        <v>63</v>
      </c>
      <c r="K68" s="55" t="s">
        <v>64</v>
      </c>
      <c r="L68" s="56" t="s">
        <v>65</v>
      </c>
      <c r="M68" s="55" t="s">
        <v>66</v>
      </c>
      <c r="N68" s="55" t="s">
        <v>67</v>
      </c>
      <c r="O68" s="57" t="s">
        <v>68</v>
      </c>
      <c r="Q68" s="55" t="s">
        <v>62</v>
      </c>
      <c r="R68" s="56" t="s">
        <v>63</v>
      </c>
      <c r="S68" s="55" t="s">
        <v>64</v>
      </c>
      <c r="T68" s="56" t="s">
        <v>65</v>
      </c>
      <c r="U68" s="55" t="s">
        <v>66</v>
      </c>
      <c r="V68" s="55" t="s">
        <v>67</v>
      </c>
      <c r="W68" s="57" t="s">
        <v>68</v>
      </c>
    </row>
    <row r="69" spans="1:23" ht="17.25" customHeight="1" x14ac:dyDescent="0.15">
      <c r="A69" s="58"/>
      <c r="B69" s="69"/>
      <c r="C69" s="58"/>
      <c r="D69" s="68"/>
      <c r="E69" s="63"/>
      <c r="F69" s="63"/>
      <c r="G69" s="59">
        <f>$A67</f>
        <v>46235</v>
      </c>
      <c r="I69" s="58"/>
      <c r="J69" s="69"/>
      <c r="K69" s="58"/>
      <c r="L69" s="68"/>
      <c r="M69" s="63"/>
      <c r="N69" s="63"/>
      <c r="O69" s="59">
        <f>$A67</f>
        <v>46235</v>
      </c>
      <c r="Q69" s="58"/>
      <c r="R69" s="69"/>
      <c r="S69" s="58"/>
      <c r="T69" s="68"/>
      <c r="U69" s="63"/>
      <c r="V69" s="63"/>
      <c r="W69" s="59">
        <f>$A67</f>
        <v>46235</v>
      </c>
    </row>
    <row r="70" spans="1:23" ht="20.25" customHeight="1" x14ac:dyDescent="0.15">
      <c r="A70" s="34"/>
      <c r="B70" s="36"/>
      <c r="C70" s="34"/>
      <c r="D70" s="36"/>
      <c r="E70" s="34"/>
      <c r="F70" s="34"/>
      <c r="G70" s="32" t="s">
        <v>70</v>
      </c>
      <c r="I70" s="34"/>
      <c r="J70" s="36"/>
      <c r="K70" s="34"/>
      <c r="L70" s="36"/>
      <c r="M70" s="34"/>
      <c r="N70" s="34"/>
      <c r="O70" s="32" t="s">
        <v>70</v>
      </c>
      <c r="Q70" s="34"/>
      <c r="R70" s="36"/>
      <c r="S70" s="34"/>
      <c r="T70" s="36"/>
      <c r="U70" s="34"/>
      <c r="V70" s="34"/>
      <c r="W70" s="32" t="s">
        <v>72</v>
      </c>
    </row>
    <row r="71" spans="1:23" ht="17.25" customHeight="1" x14ac:dyDescent="0.15">
      <c r="A71" s="59">
        <f>G69+1</f>
        <v>46236</v>
      </c>
      <c r="B71" s="62">
        <f>A71+1</f>
        <v>46237</v>
      </c>
      <c r="C71" s="63">
        <f t="shared" ref="C71:G71" si="58">B71+1</f>
        <v>46238</v>
      </c>
      <c r="D71" s="62">
        <f t="shared" si="58"/>
        <v>46239</v>
      </c>
      <c r="E71" s="59">
        <f t="shared" si="58"/>
        <v>46240</v>
      </c>
      <c r="F71" s="59">
        <f t="shared" si="58"/>
        <v>46241</v>
      </c>
      <c r="G71" s="61">
        <f t="shared" si="58"/>
        <v>46242</v>
      </c>
      <c r="I71" s="59">
        <f>O69+1</f>
        <v>46236</v>
      </c>
      <c r="J71" s="62">
        <f>I71+1</f>
        <v>46237</v>
      </c>
      <c r="K71" s="63">
        <f t="shared" ref="K71:O71" si="59">J71+1</f>
        <v>46238</v>
      </c>
      <c r="L71" s="62">
        <f t="shared" si="59"/>
        <v>46239</v>
      </c>
      <c r="M71" s="59">
        <f t="shared" si="59"/>
        <v>46240</v>
      </c>
      <c r="N71" s="59">
        <f t="shared" si="59"/>
        <v>46241</v>
      </c>
      <c r="O71" s="61">
        <f t="shared" si="59"/>
        <v>46242</v>
      </c>
      <c r="Q71" s="77">
        <f>W69+1</f>
        <v>46236</v>
      </c>
      <c r="R71" s="68">
        <f>Q71+1</f>
        <v>46237</v>
      </c>
      <c r="S71" s="59">
        <f t="shared" ref="S71:W71" si="60">R71+1</f>
        <v>46238</v>
      </c>
      <c r="T71" s="62">
        <f t="shared" si="60"/>
        <v>46239</v>
      </c>
      <c r="U71" s="59">
        <f t="shared" si="60"/>
        <v>46240</v>
      </c>
      <c r="V71" s="59">
        <f t="shared" si="60"/>
        <v>46241</v>
      </c>
      <c r="W71" s="60">
        <f t="shared" si="60"/>
        <v>46242</v>
      </c>
    </row>
    <row r="72" spans="1:23" ht="20.25" customHeight="1" x14ac:dyDescent="0.15">
      <c r="A72" s="32" t="s">
        <v>70</v>
      </c>
      <c r="B72" s="32" t="s">
        <v>70</v>
      </c>
      <c r="C72" s="33"/>
      <c r="D72" s="32" t="s">
        <v>70</v>
      </c>
      <c r="E72" s="32" t="s">
        <v>70</v>
      </c>
      <c r="F72" s="32" t="s">
        <v>70</v>
      </c>
      <c r="G72" s="32" t="s">
        <v>70</v>
      </c>
      <c r="I72" s="32" t="s">
        <v>70</v>
      </c>
      <c r="J72" s="32" t="s">
        <v>70</v>
      </c>
      <c r="K72" s="33"/>
      <c r="L72" s="32" t="s">
        <v>70</v>
      </c>
      <c r="M72" s="32" t="s">
        <v>70</v>
      </c>
      <c r="N72" s="32" t="s">
        <v>70</v>
      </c>
      <c r="O72" s="32" t="s">
        <v>70</v>
      </c>
      <c r="Q72" s="32" t="s">
        <v>73</v>
      </c>
      <c r="R72" s="33"/>
      <c r="S72" s="82" t="s">
        <v>74</v>
      </c>
      <c r="T72" s="32" t="s">
        <v>72</v>
      </c>
      <c r="U72" s="82" t="s">
        <v>74</v>
      </c>
      <c r="V72" s="82" t="s">
        <v>74</v>
      </c>
      <c r="W72" s="33"/>
    </row>
    <row r="73" spans="1:23" ht="17.25" customHeight="1" x14ac:dyDescent="0.15">
      <c r="A73" s="64">
        <f>G71+1</f>
        <v>46243</v>
      </c>
      <c r="B73" s="65">
        <f>A73+1</f>
        <v>46244</v>
      </c>
      <c r="C73" s="78">
        <f t="shared" ref="C73:G73" si="61">B73+1</f>
        <v>46245</v>
      </c>
      <c r="D73" s="65">
        <f t="shared" si="61"/>
        <v>46246</v>
      </c>
      <c r="E73" s="64">
        <f t="shared" si="61"/>
        <v>46247</v>
      </c>
      <c r="F73" s="64">
        <f t="shared" si="61"/>
        <v>46248</v>
      </c>
      <c r="G73" s="67">
        <f t="shared" si="61"/>
        <v>46249</v>
      </c>
      <c r="I73" s="64">
        <f>O71+1</f>
        <v>46243</v>
      </c>
      <c r="J73" s="65">
        <f>I73+1</f>
        <v>46244</v>
      </c>
      <c r="K73" s="78">
        <f t="shared" ref="K73:O73" si="62">J73+1</f>
        <v>46245</v>
      </c>
      <c r="L73" s="65">
        <f t="shared" si="62"/>
        <v>46246</v>
      </c>
      <c r="M73" s="64">
        <f t="shared" si="62"/>
        <v>46247</v>
      </c>
      <c r="N73" s="64">
        <f t="shared" si="62"/>
        <v>46248</v>
      </c>
      <c r="O73" s="67">
        <f t="shared" si="62"/>
        <v>46249</v>
      </c>
      <c r="Q73" s="80">
        <f>W71+1</f>
        <v>46243</v>
      </c>
      <c r="R73" s="72">
        <f>Q73+1</f>
        <v>46244</v>
      </c>
      <c r="S73" s="80">
        <f t="shared" ref="S73:W73" si="63">R73+1</f>
        <v>46245</v>
      </c>
      <c r="T73" s="72">
        <f t="shared" si="63"/>
        <v>46246</v>
      </c>
      <c r="U73" s="64">
        <f t="shared" si="63"/>
        <v>46247</v>
      </c>
      <c r="V73" s="64">
        <f t="shared" si="63"/>
        <v>46248</v>
      </c>
      <c r="W73" s="67">
        <f t="shared" si="63"/>
        <v>46249</v>
      </c>
    </row>
    <row r="74" spans="1:23" ht="20.25" customHeight="1" x14ac:dyDescent="0.15">
      <c r="A74" s="32" t="s">
        <v>70</v>
      </c>
      <c r="B74" s="32" t="s">
        <v>70</v>
      </c>
      <c r="C74" s="32" t="s">
        <v>70</v>
      </c>
      <c r="D74" s="32" t="s">
        <v>70</v>
      </c>
      <c r="E74" s="32" t="s">
        <v>70</v>
      </c>
      <c r="F74" s="32" t="s">
        <v>70</v>
      </c>
      <c r="G74" s="32" t="s">
        <v>70</v>
      </c>
      <c r="I74" s="32" t="s">
        <v>70</v>
      </c>
      <c r="J74" s="32" t="s">
        <v>70</v>
      </c>
      <c r="K74" s="32" t="s">
        <v>70</v>
      </c>
      <c r="L74" s="32" t="s">
        <v>70</v>
      </c>
      <c r="M74" s="32" t="s">
        <v>70</v>
      </c>
      <c r="N74" s="32" t="s">
        <v>70</v>
      </c>
      <c r="O74" s="32" t="s">
        <v>70</v>
      </c>
      <c r="Q74" s="33"/>
      <c r="R74" s="33"/>
      <c r="S74" s="33"/>
      <c r="T74" s="33"/>
      <c r="U74" s="32" t="s">
        <v>72</v>
      </c>
      <c r="V74" s="32" t="s">
        <v>72</v>
      </c>
      <c r="W74" s="32" t="s">
        <v>72</v>
      </c>
    </row>
    <row r="75" spans="1:23" ht="17.25" customHeight="1" x14ac:dyDescent="0.15">
      <c r="A75" s="59">
        <f>G73+1</f>
        <v>46250</v>
      </c>
      <c r="B75" s="62">
        <f>A75+1</f>
        <v>46251</v>
      </c>
      <c r="C75" s="63">
        <f t="shared" ref="C75:G75" si="64">B75+1</f>
        <v>46252</v>
      </c>
      <c r="D75" s="62">
        <f t="shared" si="64"/>
        <v>46253</v>
      </c>
      <c r="E75" s="59">
        <f t="shared" si="64"/>
        <v>46254</v>
      </c>
      <c r="F75" s="59">
        <f t="shared" si="64"/>
        <v>46255</v>
      </c>
      <c r="G75" s="61">
        <f t="shared" si="64"/>
        <v>46256</v>
      </c>
      <c r="I75" s="59">
        <f>O73+1</f>
        <v>46250</v>
      </c>
      <c r="J75" s="62">
        <f>I75+1</f>
        <v>46251</v>
      </c>
      <c r="K75" s="63">
        <f t="shared" ref="K75:O75" si="65">J75+1</f>
        <v>46252</v>
      </c>
      <c r="L75" s="62">
        <f t="shared" si="65"/>
        <v>46253</v>
      </c>
      <c r="M75" s="59">
        <f t="shared" si="65"/>
        <v>46254</v>
      </c>
      <c r="N75" s="59">
        <f t="shared" si="65"/>
        <v>46255</v>
      </c>
      <c r="O75" s="61">
        <f t="shared" si="65"/>
        <v>46256</v>
      </c>
      <c r="Q75" s="81">
        <f>W73+1</f>
        <v>46250</v>
      </c>
      <c r="R75" s="68">
        <f>Q75+1</f>
        <v>46251</v>
      </c>
      <c r="S75" s="59">
        <f t="shared" ref="S75:W75" si="66">R75+1</f>
        <v>46252</v>
      </c>
      <c r="T75" s="62">
        <f t="shared" si="66"/>
        <v>46253</v>
      </c>
      <c r="U75" s="59">
        <f t="shared" si="66"/>
        <v>46254</v>
      </c>
      <c r="V75" s="59">
        <f t="shared" si="66"/>
        <v>46255</v>
      </c>
      <c r="W75" s="61">
        <f t="shared" si="66"/>
        <v>46256</v>
      </c>
    </row>
    <row r="76" spans="1:23" ht="20.25" customHeight="1" x14ac:dyDescent="0.15">
      <c r="A76" s="32" t="s">
        <v>70</v>
      </c>
      <c r="B76" s="32" t="s">
        <v>70</v>
      </c>
      <c r="C76" s="33"/>
      <c r="D76" s="32" t="s">
        <v>70</v>
      </c>
      <c r="E76" s="32" t="s">
        <v>70</v>
      </c>
      <c r="F76" s="32" t="s">
        <v>70</v>
      </c>
      <c r="G76" s="32" t="s">
        <v>70</v>
      </c>
      <c r="I76" s="32" t="s">
        <v>70</v>
      </c>
      <c r="J76" s="32" t="s">
        <v>70</v>
      </c>
      <c r="K76" s="33"/>
      <c r="L76" s="32" t="s">
        <v>70</v>
      </c>
      <c r="M76" s="32" t="s">
        <v>70</v>
      </c>
      <c r="N76" s="32" t="s">
        <v>70</v>
      </c>
      <c r="O76" s="32" t="s">
        <v>70</v>
      </c>
      <c r="Q76" s="33"/>
      <c r="R76" s="33"/>
      <c r="S76" s="82" t="s">
        <v>74</v>
      </c>
      <c r="T76" s="32" t="s">
        <v>72</v>
      </c>
      <c r="U76" s="82" t="s">
        <v>74</v>
      </c>
      <c r="V76" s="82" t="s">
        <v>74</v>
      </c>
      <c r="W76" s="32" t="s">
        <v>72</v>
      </c>
    </row>
    <row r="77" spans="1:23" ht="17.25" customHeight="1" x14ac:dyDescent="0.15">
      <c r="A77" s="59">
        <f>G75+1</f>
        <v>46257</v>
      </c>
      <c r="B77" s="62">
        <f>A77+1</f>
        <v>46258</v>
      </c>
      <c r="C77" s="63">
        <f t="shared" ref="C77:G77" si="67">B77+1</f>
        <v>46259</v>
      </c>
      <c r="D77" s="62">
        <f t="shared" si="67"/>
        <v>46260</v>
      </c>
      <c r="E77" s="59">
        <f t="shared" si="67"/>
        <v>46261</v>
      </c>
      <c r="F77" s="59">
        <f t="shared" si="67"/>
        <v>46262</v>
      </c>
      <c r="G77" s="59">
        <f t="shared" si="67"/>
        <v>46263</v>
      </c>
      <c r="I77" s="59">
        <f>O75+1</f>
        <v>46257</v>
      </c>
      <c r="J77" s="62">
        <f>I77+1</f>
        <v>46258</v>
      </c>
      <c r="K77" s="63">
        <f t="shared" ref="K77:O77" si="68">J77+1</f>
        <v>46259</v>
      </c>
      <c r="L77" s="62">
        <f t="shared" si="68"/>
        <v>46260</v>
      </c>
      <c r="M77" s="59">
        <f t="shared" si="68"/>
        <v>46261</v>
      </c>
      <c r="N77" s="59">
        <f t="shared" si="68"/>
        <v>46262</v>
      </c>
      <c r="O77" s="59">
        <f t="shared" si="68"/>
        <v>46263</v>
      </c>
      <c r="Q77" s="77">
        <f>W75+1</f>
        <v>46257</v>
      </c>
      <c r="R77" s="68">
        <f>Q77+1</f>
        <v>46258</v>
      </c>
      <c r="S77" s="59">
        <f t="shared" ref="S77:W77" si="69">R77+1</f>
        <v>46259</v>
      </c>
      <c r="T77" s="62">
        <f t="shared" si="69"/>
        <v>46260</v>
      </c>
      <c r="U77" s="59">
        <f t="shared" si="69"/>
        <v>46261</v>
      </c>
      <c r="V77" s="59">
        <f t="shared" si="69"/>
        <v>46262</v>
      </c>
      <c r="W77" s="59">
        <f t="shared" si="69"/>
        <v>46263</v>
      </c>
    </row>
    <row r="78" spans="1:23" ht="20.25" customHeight="1" x14ac:dyDescent="0.15">
      <c r="A78" s="32" t="s">
        <v>70</v>
      </c>
      <c r="B78" s="32" t="s">
        <v>70</v>
      </c>
      <c r="C78" s="33"/>
      <c r="D78" s="32" t="s">
        <v>70</v>
      </c>
      <c r="E78" s="32" t="s">
        <v>70</v>
      </c>
      <c r="F78" s="32" t="s">
        <v>70</v>
      </c>
      <c r="G78" s="32" t="s">
        <v>70</v>
      </c>
      <c r="I78" s="32" t="s">
        <v>70</v>
      </c>
      <c r="J78" s="32" t="s">
        <v>70</v>
      </c>
      <c r="K78" s="33"/>
      <c r="L78" s="32" t="s">
        <v>70</v>
      </c>
      <c r="M78" s="32" t="s">
        <v>70</v>
      </c>
      <c r="N78" s="32" t="s">
        <v>70</v>
      </c>
      <c r="O78" s="32" t="s">
        <v>70</v>
      </c>
      <c r="Q78" s="32" t="s">
        <v>73</v>
      </c>
      <c r="R78" s="33"/>
      <c r="S78" s="82" t="s">
        <v>74</v>
      </c>
      <c r="T78" s="32" t="s">
        <v>72</v>
      </c>
      <c r="U78" s="82" t="s">
        <v>74</v>
      </c>
      <c r="V78" s="82" t="s">
        <v>74</v>
      </c>
      <c r="W78" s="32" t="s">
        <v>72</v>
      </c>
    </row>
    <row r="79" spans="1:23" ht="17.25" customHeight="1" x14ac:dyDescent="0.15">
      <c r="A79" s="59">
        <f>G77+1</f>
        <v>46264</v>
      </c>
      <c r="B79" s="59">
        <f>A79+1</f>
        <v>46265</v>
      </c>
      <c r="C79" s="63"/>
      <c r="D79" s="68"/>
      <c r="E79" s="63"/>
      <c r="F79" s="63"/>
      <c r="G79" s="63"/>
      <c r="I79" s="59">
        <f>O77+1</f>
        <v>46264</v>
      </c>
      <c r="J79" s="59">
        <f>I79+1</f>
        <v>46265</v>
      </c>
      <c r="K79" s="63"/>
      <c r="L79" s="68"/>
      <c r="M79" s="63"/>
      <c r="N79" s="63"/>
      <c r="O79" s="63"/>
      <c r="Q79" s="77">
        <f>W77+1</f>
        <v>46264</v>
      </c>
      <c r="R79" s="63">
        <f>Q79+1</f>
        <v>46265</v>
      </c>
      <c r="S79" s="63"/>
      <c r="T79" s="68"/>
      <c r="U79" s="63"/>
      <c r="V79" s="63"/>
      <c r="W79" s="63"/>
    </row>
    <row r="80" spans="1:23" ht="20.25" customHeight="1" x14ac:dyDescent="0.15">
      <c r="A80" s="32" t="s">
        <v>70</v>
      </c>
      <c r="B80" s="32" t="s">
        <v>70</v>
      </c>
      <c r="C80" s="33"/>
      <c r="D80" s="37"/>
      <c r="E80" s="33"/>
      <c r="F80" s="33"/>
      <c r="G80" s="38"/>
      <c r="I80" s="32" t="s">
        <v>70</v>
      </c>
      <c r="J80" s="32" t="s">
        <v>70</v>
      </c>
      <c r="K80" s="33"/>
      <c r="L80" s="37"/>
      <c r="M80" s="33"/>
      <c r="N80" s="33"/>
      <c r="O80" s="38"/>
      <c r="Q80" s="32" t="s">
        <v>73</v>
      </c>
      <c r="R80" s="33"/>
      <c r="S80" s="33"/>
      <c r="T80" s="37"/>
      <c r="U80" s="33"/>
      <c r="V80" s="33"/>
      <c r="W80" s="38"/>
    </row>
    <row r="81" spans="1:23" ht="17.25" customHeight="1" x14ac:dyDescent="0.15"/>
    <row r="82" spans="1:23" ht="17.25" customHeight="1" x14ac:dyDescent="0.15">
      <c r="A82" s="54">
        <v>46266</v>
      </c>
      <c r="B82" s="5"/>
      <c r="C82" s="5"/>
      <c r="D82" s="5"/>
      <c r="E82" s="5"/>
      <c r="F82" s="5"/>
      <c r="G82" s="5"/>
      <c r="I82" s="54">
        <v>46266</v>
      </c>
      <c r="J82" s="5"/>
      <c r="K82" s="5"/>
      <c r="L82" s="5"/>
      <c r="M82" s="5"/>
      <c r="N82" s="5"/>
      <c r="O82" s="5"/>
      <c r="Q82" s="54">
        <v>46266</v>
      </c>
      <c r="R82" s="5"/>
      <c r="S82" s="5"/>
      <c r="T82" s="5"/>
      <c r="U82" s="5"/>
      <c r="V82" s="5"/>
      <c r="W82" s="5"/>
    </row>
    <row r="83" spans="1:23" ht="17.25" customHeight="1" x14ac:dyDescent="0.15">
      <c r="A83" s="55" t="s">
        <v>62</v>
      </c>
      <c r="B83" s="56" t="s">
        <v>63</v>
      </c>
      <c r="C83" s="55" t="s">
        <v>64</v>
      </c>
      <c r="D83" s="56" t="s">
        <v>65</v>
      </c>
      <c r="E83" s="55" t="s">
        <v>66</v>
      </c>
      <c r="F83" s="55" t="s">
        <v>67</v>
      </c>
      <c r="G83" s="57" t="s">
        <v>68</v>
      </c>
      <c r="I83" s="55" t="s">
        <v>62</v>
      </c>
      <c r="J83" s="56" t="s">
        <v>63</v>
      </c>
      <c r="K83" s="55" t="s">
        <v>64</v>
      </c>
      <c r="L83" s="56" t="s">
        <v>65</v>
      </c>
      <c r="M83" s="55" t="s">
        <v>66</v>
      </c>
      <c r="N83" s="55" t="s">
        <v>67</v>
      </c>
      <c r="O83" s="57" t="s">
        <v>68</v>
      </c>
      <c r="Q83" s="55" t="s">
        <v>62</v>
      </c>
      <c r="R83" s="56" t="s">
        <v>63</v>
      </c>
      <c r="S83" s="55" t="s">
        <v>64</v>
      </c>
      <c r="T83" s="56" t="s">
        <v>65</v>
      </c>
      <c r="U83" s="55" t="s">
        <v>66</v>
      </c>
      <c r="V83" s="55" t="s">
        <v>67</v>
      </c>
      <c r="W83" s="57" t="s">
        <v>68</v>
      </c>
    </row>
    <row r="84" spans="1:23" ht="17.25" customHeight="1" x14ac:dyDescent="0.15">
      <c r="A84" s="58"/>
      <c r="B84" s="63"/>
      <c r="C84" s="60">
        <f>$A82</f>
        <v>46266</v>
      </c>
      <c r="D84" s="61">
        <f t="shared" ref="D84:F84" si="70">C84+1</f>
        <v>46267</v>
      </c>
      <c r="E84" s="61">
        <f t="shared" si="70"/>
        <v>46268</v>
      </c>
      <c r="F84" s="61">
        <f t="shared" si="70"/>
        <v>46269</v>
      </c>
      <c r="G84" s="61">
        <f t="shared" ref="G84" si="71">F84+1</f>
        <v>46270</v>
      </c>
      <c r="I84" s="58"/>
      <c r="J84" s="63"/>
      <c r="K84" s="60">
        <f>$A82</f>
        <v>46266</v>
      </c>
      <c r="L84" s="61">
        <f t="shared" ref="L84:O84" si="72">K84+1</f>
        <v>46267</v>
      </c>
      <c r="M84" s="61">
        <f t="shared" si="72"/>
        <v>46268</v>
      </c>
      <c r="N84" s="61">
        <f t="shared" si="72"/>
        <v>46269</v>
      </c>
      <c r="O84" s="61">
        <f t="shared" si="72"/>
        <v>46270</v>
      </c>
      <c r="Q84" s="58"/>
      <c r="R84" s="63"/>
      <c r="S84" s="61">
        <f>$A82</f>
        <v>46266</v>
      </c>
      <c r="T84" s="61">
        <f t="shared" ref="T84:W84" si="73">S84+1</f>
        <v>46267</v>
      </c>
      <c r="U84" s="61">
        <f t="shared" si="73"/>
        <v>46268</v>
      </c>
      <c r="V84" s="61">
        <f t="shared" si="73"/>
        <v>46269</v>
      </c>
      <c r="W84" s="61">
        <f t="shared" si="73"/>
        <v>46270</v>
      </c>
    </row>
    <row r="85" spans="1:23" ht="20.25" customHeight="1" x14ac:dyDescent="0.15">
      <c r="A85" s="34"/>
      <c r="B85" s="36"/>
      <c r="C85" s="34"/>
      <c r="D85" s="32" t="s">
        <v>70</v>
      </c>
      <c r="E85" s="32" t="s">
        <v>70</v>
      </c>
      <c r="F85" s="32" t="s">
        <v>70</v>
      </c>
      <c r="G85" s="32" t="s">
        <v>70</v>
      </c>
      <c r="I85" s="34"/>
      <c r="J85" s="36"/>
      <c r="K85" s="34"/>
      <c r="L85" s="32" t="s">
        <v>70</v>
      </c>
      <c r="M85" s="32" t="s">
        <v>70</v>
      </c>
      <c r="N85" s="32" t="s">
        <v>70</v>
      </c>
      <c r="O85" s="32" t="s">
        <v>70</v>
      </c>
      <c r="Q85" s="34"/>
      <c r="R85" s="36"/>
      <c r="S85" s="82" t="s">
        <v>74</v>
      </c>
      <c r="T85" s="32" t="s">
        <v>72</v>
      </c>
      <c r="U85" s="82" t="s">
        <v>74</v>
      </c>
      <c r="V85" s="82" t="s">
        <v>74</v>
      </c>
      <c r="W85" s="32" t="s">
        <v>72</v>
      </c>
    </row>
    <row r="86" spans="1:23" ht="17.25" customHeight="1" x14ac:dyDescent="0.15">
      <c r="A86" s="59">
        <f>G84+1</f>
        <v>46271</v>
      </c>
      <c r="B86" s="62">
        <f>A86+1</f>
        <v>46272</v>
      </c>
      <c r="C86" s="63">
        <f t="shared" ref="C86:G86" si="74">B86+1</f>
        <v>46273</v>
      </c>
      <c r="D86" s="62">
        <f t="shared" si="74"/>
        <v>46274</v>
      </c>
      <c r="E86" s="59">
        <f t="shared" si="74"/>
        <v>46275</v>
      </c>
      <c r="F86" s="59">
        <f t="shared" si="74"/>
        <v>46276</v>
      </c>
      <c r="G86" s="61">
        <f t="shared" si="74"/>
        <v>46277</v>
      </c>
      <c r="I86" s="59">
        <f>O84+1</f>
        <v>46271</v>
      </c>
      <c r="J86" s="62">
        <f>I86+1</f>
        <v>46272</v>
      </c>
      <c r="K86" s="63">
        <f t="shared" ref="K86:O86" si="75">J86+1</f>
        <v>46273</v>
      </c>
      <c r="L86" s="62">
        <f t="shared" si="75"/>
        <v>46274</v>
      </c>
      <c r="M86" s="59">
        <f t="shared" si="75"/>
        <v>46275</v>
      </c>
      <c r="N86" s="59">
        <f t="shared" si="75"/>
        <v>46276</v>
      </c>
      <c r="O86" s="61">
        <f t="shared" si="75"/>
        <v>46277</v>
      </c>
      <c r="Q86" s="77">
        <f>W84+1</f>
        <v>46271</v>
      </c>
      <c r="R86" s="68">
        <f>Q86+1</f>
        <v>46272</v>
      </c>
      <c r="S86" s="59">
        <f t="shared" ref="S86:W86" si="76">R86+1</f>
        <v>46273</v>
      </c>
      <c r="T86" s="62">
        <f t="shared" si="76"/>
        <v>46274</v>
      </c>
      <c r="U86" s="59">
        <f t="shared" si="76"/>
        <v>46275</v>
      </c>
      <c r="V86" s="59">
        <f t="shared" si="76"/>
        <v>46276</v>
      </c>
      <c r="W86" s="60">
        <f t="shared" si="76"/>
        <v>46277</v>
      </c>
    </row>
    <row r="87" spans="1:23" ht="20.25" customHeight="1" x14ac:dyDescent="0.15">
      <c r="A87" s="32" t="s">
        <v>70</v>
      </c>
      <c r="B87" s="32" t="s">
        <v>70</v>
      </c>
      <c r="C87" s="33"/>
      <c r="D87" s="32" t="s">
        <v>70</v>
      </c>
      <c r="E87" s="32" t="s">
        <v>70</v>
      </c>
      <c r="F87" s="32" t="s">
        <v>70</v>
      </c>
      <c r="G87" s="32" t="s">
        <v>70</v>
      </c>
      <c r="I87" s="32" t="s">
        <v>70</v>
      </c>
      <c r="J87" s="32" t="s">
        <v>70</v>
      </c>
      <c r="K87" s="33"/>
      <c r="L87" s="32" t="s">
        <v>70</v>
      </c>
      <c r="M87" s="32" t="s">
        <v>70</v>
      </c>
      <c r="N87" s="32" t="s">
        <v>70</v>
      </c>
      <c r="O87" s="32" t="s">
        <v>70</v>
      </c>
      <c r="Q87" s="32" t="s">
        <v>73</v>
      </c>
      <c r="R87" s="33"/>
      <c r="S87" s="82" t="s">
        <v>74</v>
      </c>
      <c r="T87" s="32" t="s">
        <v>72</v>
      </c>
      <c r="U87" s="82" t="s">
        <v>74</v>
      </c>
      <c r="V87" s="82" t="s">
        <v>74</v>
      </c>
      <c r="W87" s="33"/>
    </row>
    <row r="88" spans="1:23" ht="17.25" customHeight="1" x14ac:dyDescent="0.15">
      <c r="A88" s="64">
        <f>G86+1</f>
        <v>46278</v>
      </c>
      <c r="B88" s="65">
        <f>A88+1</f>
        <v>46279</v>
      </c>
      <c r="C88" s="66">
        <f t="shared" ref="C88:G88" si="77">B88+1</f>
        <v>46280</v>
      </c>
      <c r="D88" s="65">
        <f t="shared" si="77"/>
        <v>46281</v>
      </c>
      <c r="E88" s="64">
        <f t="shared" si="77"/>
        <v>46282</v>
      </c>
      <c r="F88" s="64">
        <f t="shared" si="77"/>
        <v>46283</v>
      </c>
      <c r="G88" s="67">
        <f t="shared" si="77"/>
        <v>46284</v>
      </c>
      <c r="I88" s="64">
        <f>O86+1</f>
        <v>46278</v>
      </c>
      <c r="J88" s="65">
        <f>I88+1</f>
        <v>46279</v>
      </c>
      <c r="K88" s="66">
        <f t="shared" ref="K88:O88" si="78">J88+1</f>
        <v>46280</v>
      </c>
      <c r="L88" s="65">
        <f t="shared" si="78"/>
        <v>46281</v>
      </c>
      <c r="M88" s="64">
        <f t="shared" si="78"/>
        <v>46282</v>
      </c>
      <c r="N88" s="64">
        <f t="shared" si="78"/>
        <v>46283</v>
      </c>
      <c r="O88" s="67">
        <f t="shared" si="78"/>
        <v>46284</v>
      </c>
      <c r="Q88" s="80">
        <f>W86+1</f>
        <v>46278</v>
      </c>
      <c r="R88" s="72">
        <f>Q88+1</f>
        <v>46279</v>
      </c>
      <c r="S88" s="64">
        <f t="shared" ref="S88:W88" si="79">R88+1</f>
        <v>46280</v>
      </c>
      <c r="T88" s="65">
        <f t="shared" si="79"/>
        <v>46281</v>
      </c>
      <c r="U88" s="64">
        <f t="shared" si="79"/>
        <v>46282</v>
      </c>
      <c r="V88" s="64">
        <f t="shared" si="79"/>
        <v>46283</v>
      </c>
      <c r="W88" s="67">
        <f t="shared" si="79"/>
        <v>46284</v>
      </c>
    </row>
    <row r="89" spans="1:23" ht="20.25" customHeight="1" x14ac:dyDescent="0.15">
      <c r="A89" s="32" t="s">
        <v>70</v>
      </c>
      <c r="B89" s="32" t="s">
        <v>70</v>
      </c>
      <c r="C89" s="34"/>
      <c r="D89" s="32" t="s">
        <v>70</v>
      </c>
      <c r="E89" s="32" t="s">
        <v>70</v>
      </c>
      <c r="F89" s="32" t="s">
        <v>70</v>
      </c>
      <c r="G89" s="32" t="s">
        <v>70</v>
      </c>
      <c r="I89" s="32" t="s">
        <v>70</v>
      </c>
      <c r="J89" s="32" t="s">
        <v>70</v>
      </c>
      <c r="K89" s="34"/>
      <c r="L89" s="32" t="s">
        <v>70</v>
      </c>
      <c r="M89" s="32" t="s">
        <v>70</v>
      </c>
      <c r="N89" s="32" t="s">
        <v>70</v>
      </c>
      <c r="O89" s="32" t="s">
        <v>70</v>
      </c>
      <c r="Q89" s="33"/>
      <c r="R89" s="33"/>
      <c r="S89" s="82" t="s">
        <v>74</v>
      </c>
      <c r="T89" s="32" t="s">
        <v>72</v>
      </c>
      <c r="U89" s="82" t="s">
        <v>74</v>
      </c>
      <c r="V89" s="82" t="s">
        <v>74</v>
      </c>
      <c r="W89" s="32" t="s">
        <v>72</v>
      </c>
    </row>
    <row r="90" spans="1:23" ht="17.25" customHeight="1" x14ac:dyDescent="0.15">
      <c r="A90" s="59">
        <f>G88+1</f>
        <v>46285</v>
      </c>
      <c r="B90" s="79">
        <f>A90+1</f>
        <v>46286</v>
      </c>
      <c r="C90" s="77">
        <f t="shared" ref="C90:G92" si="80">B90+1</f>
        <v>46287</v>
      </c>
      <c r="D90" s="79">
        <f t="shared" si="80"/>
        <v>46288</v>
      </c>
      <c r="E90" s="59">
        <f t="shared" si="80"/>
        <v>46289</v>
      </c>
      <c r="F90" s="59">
        <f t="shared" si="80"/>
        <v>46290</v>
      </c>
      <c r="G90" s="60">
        <f t="shared" si="80"/>
        <v>46291</v>
      </c>
      <c r="I90" s="59">
        <f>O88+1</f>
        <v>46285</v>
      </c>
      <c r="J90" s="79">
        <f>I90+1</f>
        <v>46286</v>
      </c>
      <c r="K90" s="77">
        <f t="shared" ref="K90:O90" si="81">J90+1</f>
        <v>46287</v>
      </c>
      <c r="L90" s="79">
        <f t="shared" si="81"/>
        <v>46288</v>
      </c>
      <c r="M90" s="59">
        <f t="shared" si="81"/>
        <v>46289</v>
      </c>
      <c r="N90" s="59">
        <f t="shared" si="81"/>
        <v>46290</v>
      </c>
      <c r="O90" s="61">
        <f t="shared" si="81"/>
        <v>46291</v>
      </c>
      <c r="Q90" s="77">
        <f>W88+1</f>
        <v>46285</v>
      </c>
      <c r="R90" s="79">
        <f>Q90+1</f>
        <v>46286</v>
      </c>
      <c r="S90" s="77">
        <f t="shared" ref="S90:W90" si="82">R90+1</f>
        <v>46287</v>
      </c>
      <c r="T90" s="79">
        <f t="shared" si="82"/>
        <v>46288</v>
      </c>
      <c r="U90" s="63">
        <f t="shared" si="82"/>
        <v>46289</v>
      </c>
      <c r="V90" s="59">
        <f t="shared" si="82"/>
        <v>46290</v>
      </c>
      <c r="W90" s="61">
        <f t="shared" si="82"/>
        <v>46291</v>
      </c>
    </row>
    <row r="91" spans="1:23" ht="20.25" customHeight="1" x14ac:dyDescent="0.15">
      <c r="A91" s="32" t="s">
        <v>70</v>
      </c>
      <c r="B91" s="32" t="s">
        <v>70</v>
      </c>
      <c r="C91" s="32" t="s">
        <v>70</v>
      </c>
      <c r="D91" s="32" t="s">
        <v>70</v>
      </c>
      <c r="E91" s="32" t="s">
        <v>70</v>
      </c>
      <c r="F91" s="32" t="s">
        <v>70</v>
      </c>
      <c r="G91" s="33"/>
      <c r="I91" s="32" t="s">
        <v>70</v>
      </c>
      <c r="J91" s="32" t="s">
        <v>70</v>
      </c>
      <c r="K91" s="32" t="s">
        <v>70</v>
      </c>
      <c r="L91" s="32" t="s">
        <v>70</v>
      </c>
      <c r="M91" s="32" t="s">
        <v>70</v>
      </c>
      <c r="N91" s="32" t="s">
        <v>70</v>
      </c>
      <c r="O91" s="32" t="s">
        <v>70</v>
      </c>
      <c r="Q91" s="32" t="s">
        <v>73</v>
      </c>
      <c r="R91" s="32" t="s">
        <v>73</v>
      </c>
      <c r="S91" s="32" t="s">
        <v>73</v>
      </c>
      <c r="T91" s="32" t="s">
        <v>73</v>
      </c>
      <c r="U91" s="33"/>
      <c r="V91" s="32" t="s">
        <v>72</v>
      </c>
      <c r="W91" s="32" t="s">
        <v>72</v>
      </c>
    </row>
    <row r="92" spans="1:23" ht="17.25" customHeight="1" x14ac:dyDescent="0.15">
      <c r="A92" s="59">
        <f>G90+1</f>
        <v>46292</v>
      </c>
      <c r="B92" s="62">
        <f>A92+1</f>
        <v>46293</v>
      </c>
      <c r="C92" s="63">
        <f t="shared" ref="C92" si="83">B92+1</f>
        <v>46294</v>
      </c>
      <c r="D92" s="62">
        <f t="shared" si="80"/>
        <v>46295</v>
      </c>
      <c r="E92" s="63"/>
      <c r="F92" s="63"/>
      <c r="G92" s="63"/>
      <c r="I92" s="59">
        <f>O90+1</f>
        <v>46292</v>
      </c>
      <c r="J92" s="62">
        <f>I92+1</f>
        <v>46293</v>
      </c>
      <c r="K92" s="63">
        <f t="shared" ref="K92:L92" si="84">J92+1</f>
        <v>46294</v>
      </c>
      <c r="L92" s="62">
        <f t="shared" si="84"/>
        <v>46295</v>
      </c>
      <c r="M92" s="63"/>
      <c r="N92" s="63"/>
      <c r="O92" s="63"/>
      <c r="Q92" s="77">
        <f>W90+1</f>
        <v>46292</v>
      </c>
      <c r="R92" s="68">
        <f>Q92+1</f>
        <v>46293</v>
      </c>
      <c r="S92" s="59">
        <f t="shared" ref="S92:T92" si="85">R92+1</f>
        <v>46294</v>
      </c>
      <c r="T92" s="62">
        <f t="shared" si="85"/>
        <v>46295</v>
      </c>
      <c r="U92" s="63"/>
      <c r="V92" s="63"/>
      <c r="W92" s="63"/>
    </row>
    <row r="93" spans="1:23" ht="20.25" customHeight="1" x14ac:dyDescent="0.15">
      <c r="A93" s="35" t="s">
        <v>71</v>
      </c>
      <c r="B93" s="32" t="s">
        <v>70</v>
      </c>
      <c r="C93" s="33"/>
      <c r="D93" s="32" t="s">
        <v>70</v>
      </c>
      <c r="E93" s="33"/>
      <c r="F93" s="33"/>
      <c r="G93" s="38"/>
      <c r="I93" s="32" t="s">
        <v>70</v>
      </c>
      <c r="J93" s="32" t="s">
        <v>70</v>
      </c>
      <c r="K93" s="33"/>
      <c r="L93" s="32" t="s">
        <v>70</v>
      </c>
      <c r="M93" s="33"/>
      <c r="N93" s="33"/>
      <c r="O93" s="38"/>
      <c r="Q93" s="32" t="s">
        <v>73</v>
      </c>
      <c r="R93" s="33"/>
      <c r="S93" s="32" t="s">
        <v>72</v>
      </c>
      <c r="T93" s="32" t="s">
        <v>72</v>
      </c>
      <c r="U93" s="33"/>
      <c r="V93" s="33"/>
      <c r="W93" s="38"/>
    </row>
    <row r="94" spans="1:23" ht="17.25" hidden="1" customHeight="1" x14ac:dyDescent="0.15">
      <c r="A94" s="63"/>
      <c r="B94" s="68"/>
      <c r="C94" s="63"/>
      <c r="D94" s="68"/>
      <c r="E94" s="63"/>
      <c r="F94" s="63"/>
      <c r="G94" s="63"/>
      <c r="I94" s="63"/>
      <c r="J94" s="68"/>
      <c r="K94" s="63"/>
      <c r="L94" s="68"/>
      <c r="M94" s="63"/>
      <c r="N94" s="63"/>
      <c r="O94" s="63"/>
      <c r="Q94" s="63"/>
      <c r="R94" s="68"/>
      <c r="S94" s="63"/>
      <c r="T94" s="68"/>
      <c r="U94" s="63"/>
      <c r="V94" s="63"/>
      <c r="W94" s="63"/>
    </row>
    <row r="95" spans="1:23" ht="17.25" hidden="1" customHeight="1" x14ac:dyDescent="0.15">
      <c r="A95" s="33"/>
      <c r="B95" s="37"/>
      <c r="C95" s="33"/>
      <c r="D95" s="37"/>
      <c r="E95" s="33"/>
      <c r="F95" s="33"/>
      <c r="G95" s="38"/>
      <c r="I95" s="33"/>
      <c r="J95" s="37"/>
      <c r="K95" s="33"/>
      <c r="L95" s="37"/>
      <c r="M95" s="33"/>
      <c r="N95" s="33"/>
      <c r="O95" s="38"/>
      <c r="Q95" s="33"/>
      <c r="R95" s="37"/>
      <c r="S95" s="33"/>
      <c r="T95" s="37"/>
      <c r="U95" s="33"/>
      <c r="V95" s="33"/>
      <c r="W95" s="38"/>
    </row>
  </sheetData>
  <sheetProtection sheet="1" objects="1" scenarios="1" selectLockedCells="1"/>
  <phoneticPr fontId="1"/>
  <pageMargins left="0.7" right="0.7" top="0.75" bottom="0.75" header="0.3" footer="0.3"/>
  <pageSetup paperSize="9" orientation="portrait" r:id="rId1"/>
  <rowBreaks count="1" manualBreakCount="1">
    <brk id="48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団体情報</vt:lpstr>
      <vt:lpstr>総合運動公園</vt:lpstr>
      <vt:lpstr>粟野スポーツセンター</vt:lpstr>
      <vt:lpstr>中郷体育館</vt:lpstr>
      <vt:lpstr>利用可能日時</vt:lpstr>
      <vt:lpstr>粟野スポーツセンター!Print_Area</vt:lpstr>
      <vt:lpstr>総合運動公園!Print_Area</vt:lpstr>
      <vt:lpstr>団体情報!Print_Area</vt:lpstr>
      <vt:lpstr>中郷体育館!Print_Area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裕</dc:creator>
  <cp:lastModifiedBy>鈴木 裕</cp:lastModifiedBy>
  <cp:lastPrinted>2026-02-14T02:30:19Z</cp:lastPrinted>
  <dcterms:created xsi:type="dcterms:W3CDTF">2025-12-11T05:30:01Z</dcterms:created>
  <dcterms:modified xsi:type="dcterms:W3CDTF">2026-02-25T01:47:39Z</dcterms:modified>
</cp:coreProperties>
</file>